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3920" windowHeight="8010" activeTab="2"/>
  </bookViews>
  <sheets>
    <sheet name=" функцион 17 8 КФСР" sheetId="10" r:id="rId1"/>
    <sheet name=" ведомственная 18 6" sheetId="6" r:id="rId2"/>
    <sheet name=" функциональная18 нов4" sheetId="7" r:id="rId3"/>
  </sheets>
  <definedNames>
    <definedName name="_xlnm.Print_Titles" localSheetId="1">' ведомственная 18 6'!$9:$10</definedName>
    <definedName name="_xlnm.Print_Titles" localSheetId="0">' функцион 17 8 КФСР'!$9:$10</definedName>
    <definedName name="_xlnm.Print_Titles" localSheetId="2">' функциональная18 нов4'!$9:$10</definedName>
    <definedName name="_xlnm.Print_Area" localSheetId="1">' ведомственная 18 6'!$A$1:$J$117</definedName>
    <definedName name="_xlnm.Print_Area" localSheetId="0">' функцион 17 8 КФСР'!$A$1:$I$42</definedName>
    <definedName name="_xlnm.Print_Area" localSheetId="2">' функциональная18 нов4'!$A$1:$K$68</definedName>
  </definedNames>
  <calcPr calcId="125725"/>
</workbook>
</file>

<file path=xl/calcChain.xml><?xml version="1.0" encoding="utf-8"?>
<calcChain xmlns="http://schemas.openxmlformats.org/spreadsheetml/2006/main">
  <c r="J90" i="6"/>
  <c r="J86"/>
  <c r="I51" i="7"/>
  <c r="I12"/>
  <c r="I15"/>
  <c r="I24"/>
  <c r="I27"/>
  <c r="I30"/>
  <c r="I33"/>
  <c r="I38"/>
  <c r="I46"/>
  <c r="I50"/>
  <c r="I61"/>
  <c r="I47"/>
  <c r="I42"/>
  <c r="I39"/>
  <c r="I31"/>
  <c r="I25"/>
  <c r="I21"/>
  <c r="I13"/>
  <c r="J12" i="6"/>
  <c r="J107"/>
  <c r="J101"/>
  <c r="J87"/>
  <c r="J88"/>
  <c r="Q88"/>
  <c r="J79"/>
  <c r="J67"/>
  <c r="J58"/>
  <c r="J63"/>
  <c r="J55"/>
  <c r="J47"/>
  <c r="J36"/>
  <c r="J30" l="1"/>
  <c r="I12" i="10"/>
  <c r="I25"/>
  <c r="I23"/>
  <c r="I20" i="7" l="1"/>
  <c r="I11" s="1"/>
  <c r="J82" i="6" l="1"/>
  <c r="I33" i="10" l="1"/>
  <c r="I15"/>
  <c r="J41" i="6"/>
  <c r="J85"/>
  <c r="J77"/>
  <c r="J68"/>
  <c r="J53"/>
  <c r="J52" s="1"/>
  <c r="J27"/>
  <c r="J25"/>
  <c r="J23"/>
  <c r="J20"/>
  <c r="J19" s="1"/>
  <c r="J17"/>
  <c r="J16" s="1"/>
  <c r="J15" s="1"/>
  <c r="J22" l="1"/>
  <c r="J14" s="1"/>
  <c r="J76"/>
  <c r="J75" s="1"/>
  <c r="I29" i="10"/>
  <c r="I31"/>
  <c r="I26"/>
  <c r="I19"/>
  <c r="I17"/>
  <c r="I13"/>
  <c r="I65" i="7"/>
  <c r="I63"/>
  <c r="I28" i="10" l="1"/>
  <c r="J46" i="6"/>
  <c r="J29"/>
  <c r="J45" l="1"/>
  <c r="J44" s="1"/>
  <c r="J43" s="1"/>
  <c r="J84"/>
  <c r="J98"/>
  <c r="J97" s="1"/>
  <c r="J100"/>
  <c r="J61"/>
  <c r="J60" s="1"/>
  <c r="J59" s="1"/>
  <c r="J57" s="1"/>
  <c r="J39"/>
  <c r="J35" s="1"/>
  <c r="J112" l="1"/>
  <c r="J111" s="1"/>
  <c r="J110" s="1"/>
  <c r="J34"/>
  <c r="J13" s="1"/>
  <c r="J96"/>
  <c r="I37" i="10"/>
  <c r="J66" i="6" l="1"/>
  <c r="J65" s="1"/>
  <c r="J51"/>
  <c r="J50" s="1"/>
  <c r="J49" s="1"/>
  <c r="P38" i="10" l="1"/>
  <c r="P37"/>
  <c r="I35"/>
  <c r="P31"/>
  <c r="P28"/>
  <c r="I21"/>
  <c r="I11" s="1"/>
  <c r="P22"/>
  <c r="P21"/>
  <c r="P13"/>
  <c r="P12"/>
  <c r="O11"/>
  <c r="N11"/>
  <c r="M11"/>
  <c r="L11"/>
  <c r="K11"/>
  <c r="J11"/>
  <c r="P11" l="1"/>
  <c r="O11" i="7" l="1"/>
  <c r="N11"/>
  <c r="M11"/>
  <c r="L11"/>
  <c r="K11"/>
  <c r="J11"/>
  <c r="P11" l="1"/>
  <c r="J106" i="6"/>
  <c r="Q91"/>
  <c r="Q44"/>
  <c r="Q43"/>
  <c r="Q31"/>
  <c r="Q30"/>
  <c r="Q29"/>
  <c r="Q14"/>
  <c r="Q13"/>
  <c r="P12"/>
  <c r="O12"/>
  <c r="N12"/>
  <c r="M12"/>
  <c r="L12"/>
  <c r="K12"/>
  <c r="J104" l="1"/>
  <c r="J103" s="1"/>
  <c r="J11" s="1"/>
  <c r="J105"/>
  <c r="Q12"/>
</calcChain>
</file>

<file path=xl/sharedStrings.xml><?xml version="1.0" encoding="utf-8"?>
<sst xmlns="http://schemas.openxmlformats.org/spreadsheetml/2006/main" count="1657" uniqueCount="192">
  <si>
    <t>(тыс.руб.)</t>
  </si>
  <si>
    <t>Наименование</t>
  </si>
  <si>
    <t>Код классификации расходов бюджетов</t>
  </si>
  <si>
    <t>Сумма</t>
  </si>
  <si>
    <t>раздел</t>
  </si>
  <si>
    <t>подраздел</t>
  </si>
  <si>
    <t>целевая статья</t>
  </si>
  <si>
    <t>вид расхода</t>
  </si>
  <si>
    <t>Областные</t>
  </si>
  <si>
    <t>Местные</t>
  </si>
  <si>
    <t>Всего</t>
  </si>
  <si>
    <t>ВСЕГО</t>
  </si>
  <si>
    <t>Общегосударственные вопросы</t>
  </si>
  <si>
    <t>01</t>
  </si>
  <si>
    <t>00</t>
  </si>
  <si>
    <t>0</t>
  </si>
  <si>
    <t>0000</t>
  </si>
  <si>
    <t>000</t>
  </si>
  <si>
    <t>Функционирование высшего должностного лица субъекта Российской Федерации и муниципального образования</t>
  </si>
  <si>
    <t>02</t>
  </si>
  <si>
    <t>Непрограммные направления деятельности</t>
  </si>
  <si>
    <t>99</t>
  </si>
  <si>
    <t>Расходы на содержание органов местного самоуправления</t>
  </si>
  <si>
    <t>03</t>
  </si>
  <si>
    <t>Глава муниципального образования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</si>
  <si>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</si>
  <si>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</si>
  <si>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</si>
  <si>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</si>
  <si>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00000</t>
  </si>
  <si>
    <t>20400</t>
  </si>
  <si>
    <t>Закупка товаров, работ и услуг для государственных (муниципальных) нужд</t>
  </si>
  <si>
    <t>200</t>
  </si>
  <si>
    <t>Иные бюджетные ассигнования</t>
  </si>
  <si>
    <t>800</t>
  </si>
  <si>
    <t>Национальная оборона</t>
  </si>
  <si>
    <t>Мобилизационная и вневойсковая подготовка</t>
  </si>
  <si>
    <t>Расходы за счет субвенции из областного бюджета  для финансового обеспечения расходных обязательств муниципальных образований, возникающих при выполнении государственных государственных полномочий РФ, субъектов РФ, переданных для осуществления органам местного самоуправления в установленном порядке</t>
  </si>
  <si>
    <t>Осуществление полномочий по первичному воинскому учету на территориях, где отсутствуют военные комиссариаты</t>
  </si>
  <si>
    <t>51180</t>
  </si>
  <si>
    <t>Национальная безопасность и правоохранительная деятельность</t>
  </si>
  <si>
    <t>09</t>
  </si>
  <si>
    <t>05</t>
  </si>
  <si>
    <t>Жилищно-коммунальное хозяйство</t>
  </si>
  <si>
    <t>Благоустройство</t>
  </si>
  <si>
    <t>Культура и кинематография</t>
  </si>
  <si>
    <t>08</t>
  </si>
  <si>
    <t>Культура</t>
  </si>
  <si>
    <t>Социальная политика</t>
  </si>
  <si>
    <t>Социальное обеспечение населения</t>
  </si>
  <si>
    <t>10</t>
  </si>
  <si>
    <t>Физическая культура и спорт</t>
  </si>
  <si>
    <t>11</t>
  </si>
  <si>
    <t>Массовый спорт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</si>
  <si>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</si>
  <si>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80</t>
  </si>
  <si>
    <t>ведомство</t>
  </si>
  <si>
    <t>500</t>
  </si>
  <si>
    <t>Другие общегосударственные вопросы</t>
  </si>
  <si>
    <t>13</t>
  </si>
  <si>
    <t>Обеспечение пожарной безопасности</t>
  </si>
  <si>
    <t>Национальная экономика</t>
  </si>
  <si>
    <t>Дорожное хозяйство (дорожные фонды)</t>
  </si>
  <si>
    <t>Коммунальное хозяйство</t>
  </si>
  <si>
    <t>"О внесении изменений и дополнений в бюджет</t>
  </si>
  <si>
    <t>Приложение  1</t>
  </si>
  <si>
    <t>Приложение 3</t>
  </si>
  <si>
    <t>Реализация мероприятий по выполнению других обязательств органов местного самоуправления поселений Каслинского муниципального района</t>
  </si>
  <si>
    <t>60100</t>
  </si>
  <si>
    <t>60500</t>
  </si>
  <si>
    <t>300</t>
  </si>
  <si>
    <t>Расходы за счет субвенций на осуществление полномочий по первичному воинскому учету на территориях, где отсутствуют военные комиссариаты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</si>
  <si>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21100</t>
  </si>
  <si>
    <t>Реализация иных муниципальных функций в области социальной политики</t>
  </si>
  <si>
    <t>Социальное обеспечение и иные выплаты населению</t>
  </si>
  <si>
    <t>Доплаты к пенсиям государственных служащих субъектов РФ и муниципальных служащих</t>
  </si>
  <si>
    <t>Осуществление мер социальной поддержки граждан, работающих и проживающих в сельских населенных пунктах Челябинской области</t>
  </si>
  <si>
    <t>Закупка товаров работ и услуг для государственных (муниципальных) нужд</t>
  </si>
  <si>
    <t>Уличное освещение</t>
  </si>
  <si>
    <t>Прочие мероприятия по благоустройству поселений</t>
  </si>
  <si>
    <t>Расходы на содержание  органов местного самоуправления</t>
  </si>
  <si>
    <t>003</t>
  </si>
  <si>
    <t>Председатель представительного органа муниципального образования</t>
  </si>
  <si>
    <t>Закупка товаров работ и услуг для государственных(муниципальных) нужд</t>
  </si>
  <si>
    <t>Обеспечение деятельности подведомственных учреждений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</si>
  <si>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Руководство и управление в сфере установленных  функций органов государственной власти субъектов Российской Федерации и органов местного самоуправления</t>
  </si>
  <si>
    <t>16120</t>
  </si>
  <si>
    <t>Расходы на организацию в границах поселений Каслинского муниципального района электро-, тепло-, газо- и водоснабжения населения, водоотведение, снабжения населения топливом за счет средств Каслинского муниципального района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</si>
  <si>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Глава муниципального образования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</si>
  <si>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20200</t>
  </si>
  <si>
    <t>99090</t>
  </si>
  <si>
    <t>83</t>
  </si>
  <si>
    <t xml:space="preserve">83 </t>
  </si>
  <si>
    <t>Расходы на реализацию отраслевых мероприятий</t>
  </si>
  <si>
    <t>Расходы общегосударственного характера</t>
  </si>
  <si>
    <t>Другие мероприятия по реализации государственных (муниципальных) функций</t>
  </si>
  <si>
    <t>20500</t>
  </si>
  <si>
    <t>07</t>
  </si>
  <si>
    <t>16130</t>
  </si>
  <si>
    <t>40100</t>
  </si>
  <si>
    <t>40600</t>
  </si>
  <si>
    <t>Расходы на реализацию в границах поселений МП "Содействие городским и сельским поселениям  Каслинского муниципального района в решении вопросов местного значения"</t>
  </si>
  <si>
    <t>Мероприятия, связанные с предупреждением и ликвидацией последствий чрезвычайных ситуаций и стихийных бедствий природного и техногенного характера</t>
  </si>
  <si>
    <t>06</t>
  </si>
  <si>
    <t>28380</t>
  </si>
  <si>
    <t>Реализация иных государственных функций в области социальной политики</t>
  </si>
  <si>
    <t xml:space="preserve">Осуществление мер социальной поддержки граждан, работающих и проживающих в сельских населенных пунктах Челябинской области </t>
  </si>
  <si>
    <t>Доплата к пенсиям государственных служащих РФ и муниципальных служащих (Социальное обеспечение и иные выплаты населению)</t>
  </si>
  <si>
    <t>23100</t>
  </si>
  <si>
    <t>12100</t>
  </si>
  <si>
    <t>Муниципальная программа "Дороги Каслинского муниципального района"</t>
  </si>
  <si>
    <t>Муниципальная программа"Благоустройство населенных пунктов поселений Каслинского муниципального района"</t>
  </si>
  <si>
    <t>Уличное освещение (Закупка товаров, работ и услуг для государственных (муниципальных) нужд)</t>
  </si>
  <si>
    <t>Финансовое обеспечение выполнения функций органов местного самоуправления (Закупка товаров, работ и услуг для государственных (муниципальных) нужд)</t>
  </si>
  <si>
    <t>Ремонт и содержание дорог в границах поселений в целях реализации МП «Дороги Каслинского муниципального района»</t>
  </si>
  <si>
    <t>Расходы на реализацию в границах поселений МП «Благоустройство и содержание кладбищ в Каслинском муниципальном районе»</t>
  </si>
  <si>
    <t>Расходы на организацию в границах поселений Каслинского муниципального района электро-, тепло-, газо- и водоснабжения населения, водоотведение, снабжения населения топливом за счет средств Каслинского муниципального района</t>
  </si>
  <si>
    <t>Расходы на организацию в границах поселений Каслинского муниципального района мероприятий согласно Жилищного кодекса за счет средств Каслинского муниципального района</t>
  </si>
  <si>
    <t>Оценка недвижимости, признание права и регулирование отношений по государственной (муниципальной)собственности</t>
  </si>
  <si>
    <t>Создание административных комиссий и определения перечня должносных лиц, уполномоченных составлять протоколы об административных правонарушениях</t>
  </si>
  <si>
    <t xml:space="preserve">Муниципальная программа "Развитие социальной защиты населения в Каслинском муниципальном районе" </t>
  </si>
  <si>
    <t>Обеспечение деятельности подведомственных казенных учреждений</t>
  </si>
  <si>
    <t xml:space="preserve">                                                  к решению Совета депутатов Багарякского сельского поселения</t>
  </si>
  <si>
    <t>Муниципальная программа "Развитие культуры в Багарякском сельском поселении Каслинского муниципального района"</t>
  </si>
  <si>
    <t>А.А. Чернышков</t>
  </si>
  <si>
    <t>Приложение  2</t>
  </si>
  <si>
    <t>070</t>
  </si>
  <si>
    <t>Глава Багарякского сельского поселения</t>
  </si>
  <si>
    <t>82</t>
  </si>
  <si>
    <t>85</t>
  </si>
  <si>
    <t xml:space="preserve">Муниципальная программа "Развитие культуры в Багарякском сельском поселении Каслинского муниципального района" </t>
  </si>
  <si>
    <t>Администрация Багарякского сельского поселения</t>
  </si>
  <si>
    <t>Муниципальная программа «Дороги Каслинского муниципального района»</t>
  </si>
  <si>
    <t>Муниципальная программа "Организация дорожной деятельности Багарякского сельского поселения Каслинского муниципального района "</t>
  </si>
  <si>
    <t>Муниципальная программа "Благоустройство населенных пунктов Багарякского сельского поселения Каслинского муниципального района"</t>
  </si>
  <si>
    <t>Муниципальная программа "Развитие жилищно-коммуналього хозяйства Багярякского сельского поселения Каслинского муниципального района "</t>
  </si>
  <si>
    <t>0409</t>
  </si>
  <si>
    <t>Финансовое обеспечение выполнения функций органов местного самоуправления (Уплата прочих налогов, сборов)</t>
  </si>
  <si>
    <t>Оценка недвижимости, признание прав и регулирование отношений по государственной (муниципальной) собственности</t>
  </si>
  <si>
    <t>81</t>
  </si>
  <si>
    <t>Муниципальная программа "Развитие физической культуры и спорта в Багарякском сельском поселении Каслинского муниципального района "</t>
  </si>
  <si>
    <t>Мероприятия в области физической культуры и спорта</t>
  </si>
  <si>
    <t>13200</t>
  </si>
  <si>
    <t>Обеспечение деятельности подведомственных учреждений (Закупка товаров, работ и услуг для государственных (муниципальных) нужд)</t>
  </si>
  <si>
    <t>Глава Багарякского сельского поселения                                         А.А. Чернышков</t>
  </si>
  <si>
    <t>МП "Развитие культуры в Багарякском м сельском поселении Каслинского муниципального района"</t>
  </si>
  <si>
    <t>Совет депутатов Багарякского сельского поселения</t>
  </si>
  <si>
    <t>Распределение бюджетных ассигнований по целевым статьям (муниципальным программам поселения и непрограммным направлениям деятельности), группам видов расходов, разделам и подразделам классификации расходов бюджетов бюджетной системы Российской Федерации на 2021 год и плановый период 2022 и 2023 годов</t>
  </si>
  <si>
    <t xml:space="preserve">                                                                               Багарякского сельского поселения на 2021 год"</t>
  </si>
  <si>
    <t>Распределение бюджетных ассигнований по  разделам и подразделам классификации расходов бюджетов на 2021 год и плановый период 2022 и 2023 годов</t>
  </si>
  <si>
    <t>2021</t>
  </si>
  <si>
    <t xml:space="preserve">Ведомственная структура расходов  бюджета Багарякского сельского поселения на 2021 год и плановый период 2022 и 2023 </t>
  </si>
  <si>
    <t>16220</t>
  </si>
  <si>
    <t>16310</t>
  </si>
  <si>
    <t>16140</t>
  </si>
  <si>
    <t>Содержание объектов дорожного хозяйства в границах поселений в целях реализации МП «Дорожное хозяйство Каслинского муниципального района»</t>
  </si>
  <si>
    <t>16620</t>
  </si>
  <si>
    <t>86</t>
  </si>
  <si>
    <t>Расходы на реализацию в границах поселений МП "Мероприятия, связанные с предупреждением и ликвидацией последствий чрезвычайных ситуаций и стихийных бедствий природного и техногенного характера"</t>
  </si>
  <si>
    <t>Капитальный ремонт, ремонт и содержание автомобильных дорог общего пользования местного значения (Областная программа)</t>
  </si>
  <si>
    <t>S6050</t>
  </si>
  <si>
    <t>16110</t>
  </si>
  <si>
    <t>Расходы на реализацию в границах поселений МП "Обеспечение доступным и комфортным жильем граждан Российской Федерации" в Каслинском муниципальном районе</t>
  </si>
  <si>
    <t>Расходы на реализацию в границах поселений МПП "Подготовка объектов жилищно-коммунального хозяйства Каслинского муниципального района к работе в зимних условиях"</t>
  </si>
  <si>
    <t>40300</t>
  </si>
  <si>
    <t>Мероприятия в области коммунального хозяйства</t>
  </si>
  <si>
    <t>Расходы на реализацию в границах поселений МПП "Благоустройство и содержание кладбищ в Каслинском муниципальном районе"</t>
  </si>
  <si>
    <t>Мероприятия в области культуры</t>
  </si>
  <si>
    <t>13100</t>
  </si>
  <si>
    <t>16410</t>
  </si>
  <si>
    <t xml:space="preserve">Подпрограмма "Укрепление материально-технической базы объектов культуры расположенных на территории Каслинского муниципального района и содействие укреплению материально-технической базы </t>
  </si>
  <si>
    <t>Межбюджетные трансферты</t>
  </si>
  <si>
    <t>Мероприятия в области культуры  (Закупка товаров, работ и услуг для государственных (муниципальных) нужд)</t>
  </si>
  <si>
    <t>Мероприятия в области физической культуры и спорта(Закупка товаров, работ и услуг для государственных (муниципальных) нужд)</t>
  </si>
  <si>
    <t>Мероприятия в области физической культуры и спорта (Межбюджетные трансферты)</t>
  </si>
  <si>
    <t>Подпрограмма "Укрепление материально-технической базы объектов культуры расположенных на территории Каслинского муниципального района и содействие укреплению материально-технической базы  (Закупка товаров, работ и услуг для государственных (муниципальных) нужд)</t>
  </si>
  <si>
    <t>Обеспечение деятельности подведомственных учреждений (Иные бюджетные ассигнования)</t>
  </si>
  <si>
    <t>Содержание объектов дорожного хозяйства в границах поселений в целях реализации МП «Дорожное хозяйство Каслинского муниципального района»(Расходы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</si>
  <si>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Содержание объектов дорожного хозяйства в границах поселений в целях реализации МП «Дорожное хозяйство Каслинского муниципального района»(Закупка товаров, работ и услуг для государственных (муниципальных) нужд)</t>
  </si>
  <si>
    <t>Капитальный ремонт, ремонт и содержание автомобильных дорог общего пользования местного значения (Областная программа)(Закупка товаров, работ и услуг для государственных (муниципальных) нужд)</t>
  </si>
  <si>
    <t>Расходы на реализацию в границах поселений МПП «Благоустройство и содержание кладбищ в Каслинском муниципальном районе»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</si>
  <si>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реализацию в границах поселений МПП "Благоустройство и содержание кладбищ в Каслинском муниципальном районе" (Закупка товаров, работ и услуг для государственных (муниципальных) нужд)</t>
  </si>
  <si>
    <t>Уличное освещение  (Иные бюджетные ассигнования)</t>
  </si>
  <si>
    <t>Расходы на реализацию в границах поселений МП "Содействие городским и сельским поселениям  Каслинского муниципального района в решении вопросов местного значения"(Закупка товаров, работ и услуг для государственных (муниципальных) нужд)</t>
  </si>
  <si>
    <t>Муниципальная программа "Обеспечение первичных мер пожарной безопасности на территории муниципального образования "Багарякское сельское поселение""</t>
  </si>
  <si>
    <t>Содействие поселениям по осуществлению первичных мер пожарной безопасности населенных пунктов</t>
  </si>
  <si>
    <t>Финансовое обеспечение выполнения функций органов местного самоуправления(Расходы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</si>
  <si>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Другие мероприятия по реализации государственных (муниципальных) функций(Закупка товаров, работ и услуг для государственных (муниципальных) нужд)</t>
  </si>
  <si>
    <t>Другие мероприятия по реализации государственных (муниципальных) функций(Иные бюджетные ассигнования)</t>
  </si>
  <si>
    <t>Председатель Совета депутатов поселения</t>
  </si>
  <si>
    <t>Создание административных комиссий и определение перечня должностных лиц, уполномоченных составлять протоколы об административных правонарушениях(Закупка товаров, работ и услуг для государственных (муниципальных) нужд)</t>
  </si>
  <si>
    <r>
      <t xml:space="preserve">от  "30" </t>
    </r>
    <r>
      <rPr>
        <u/>
        <sz val="12"/>
        <rFont val="Times New Roman"/>
        <family val="1"/>
        <charset val="204"/>
      </rPr>
      <t>декабря</t>
    </r>
    <r>
      <rPr>
        <sz val="12"/>
        <rFont val="Times New Roman"/>
        <family val="1"/>
      </rPr>
      <t xml:space="preserve"> 2021 г. №41/1</t>
    </r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</si>
</sst>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u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15">
    <xf numFmtId="0" fontId="0" fillId="0" borderId="0" xfId="0"/>
    <xf numFmtId="0" fontId="2" fillId="0" borderId="0" xfId="1" applyFont="1" applyFill="1" applyAlignment="1"/>
    <xf numFmtId="0" fontId="1" fillId="0" borderId="0" xfId="1"/>
    <xf numFmtId="0" fontId="1" fillId="0" borderId="0" xfId="1" applyFont="1"/>
    <xf numFmtId="49" fontId="1" fillId="0" borderId="0" xfId="1" applyNumberFormat="1" applyFont="1" applyAlignment="1">
      <alignment horizontal="center"/>
    </xf>
    <xf numFmtId="49" fontId="1" fillId="0" borderId="0" xfId="1" applyNumberFormat="1" applyAlignment="1">
      <alignment horizontal="center"/>
    </xf>
    <xf numFmtId="0" fontId="3" fillId="0" borderId="0" xfId="1" applyFont="1" applyAlignment="1">
      <alignment vertical="center" wrapText="1"/>
    </xf>
    <xf numFmtId="0" fontId="4" fillId="0" borderId="0" xfId="1" applyFont="1"/>
    <xf numFmtId="49" fontId="5" fillId="0" borderId="0" xfId="1" applyNumberFormat="1" applyFont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 wrapText="1"/>
    </xf>
    <xf numFmtId="49" fontId="5" fillId="0" borderId="5" xfId="1" applyNumberFormat="1" applyFont="1" applyBorder="1" applyAlignment="1">
      <alignment horizontal="center" vertical="center" wrapText="1"/>
    </xf>
    <xf numFmtId="49" fontId="5" fillId="0" borderId="6" xfId="1" applyNumberFormat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textRotation="90" readingOrder="2"/>
    </xf>
    <xf numFmtId="49" fontId="5" fillId="0" borderId="8" xfId="1" applyNumberFormat="1" applyFont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vertical="center"/>
    </xf>
    <xf numFmtId="0" fontId="5" fillId="0" borderId="1" xfId="1" applyFont="1" applyFill="1" applyBorder="1" applyAlignment="1">
      <alignment horizontal="center" vertical="center" textRotation="90" readingOrder="2"/>
    </xf>
    <xf numFmtId="0" fontId="5" fillId="0" borderId="1" xfId="1" applyFont="1" applyFill="1" applyBorder="1" applyAlignment="1">
      <alignment horizontal="center" vertical="center" wrapText="1" readingOrder="2"/>
    </xf>
    <xf numFmtId="164" fontId="3" fillId="0" borderId="1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164" fontId="1" fillId="2" borderId="0" xfId="1" applyNumberFormat="1" applyFill="1"/>
    <xf numFmtId="0" fontId="1" fillId="2" borderId="0" xfId="1" applyFill="1"/>
    <xf numFmtId="49" fontId="3" fillId="0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vertical="center" wrapText="1"/>
    </xf>
    <xf numFmtId="164" fontId="3" fillId="0" borderId="1" xfId="1" applyNumberFormat="1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0" fontId="7" fillId="0" borderId="0" xfId="1" applyFont="1"/>
    <xf numFmtId="0" fontId="8" fillId="0" borderId="0" xfId="1" applyFont="1"/>
    <xf numFmtId="0" fontId="3" fillId="0" borderId="1" xfId="1" applyFont="1" applyFill="1" applyBorder="1" applyAlignment="1">
      <alignment vertical="top" wrapText="1"/>
    </xf>
    <xf numFmtId="0" fontId="5" fillId="0" borderId="1" xfId="1" applyFont="1" applyFill="1" applyBorder="1" applyAlignment="1">
      <alignment vertical="top" wrapText="1"/>
    </xf>
    <xf numFmtId="164" fontId="5" fillId="0" borderId="0" xfId="1" applyNumberFormat="1" applyFont="1" applyBorder="1" applyAlignment="1">
      <alignment horizontal="center" vertical="center"/>
    </xf>
    <xf numFmtId="164" fontId="3" fillId="2" borderId="0" xfId="1" applyNumberFormat="1" applyFont="1" applyFill="1" applyBorder="1" applyAlignment="1">
      <alignment horizontal="center" vertical="center"/>
    </xf>
    <xf numFmtId="49" fontId="5" fillId="0" borderId="0" xfId="1" applyNumberFormat="1" applyFont="1" applyBorder="1" applyAlignment="1">
      <alignment horizontal="center" vertical="center"/>
    </xf>
    <xf numFmtId="0" fontId="5" fillId="0" borderId="0" xfId="1" applyFont="1" applyFill="1" applyBorder="1" applyAlignment="1">
      <alignment vertical="top" wrapText="1"/>
    </xf>
    <xf numFmtId="49" fontId="5" fillId="0" borderId="0" xfId="1" applyNumberFormat="1" applyFont="1" applyBorder="1" applyAlignment="1">
      <alignment vertical="center"/>
    </xf>
    <xf numFmtId="49" fontId="3" fillId="3" borderId="0" xfId="1" applyNumberFormat="1" applyFont="1" applyFill="1" applyBorder="1" applyAlignment="1">
      <alignment horizontal="center" vertical="center"/>
    </xf>
    <xf numFmtId="164" fontId="5" fillId="0" borderId="0" xfId="1" applyNumberFormat="1" applyFont="1" applyBorder="1" applyAlignment="1">
      <alignment vertical="center"/>
    </xf>
    <xf numFmtId="0" fontId="2" fillId="0" borderId="0" xfId="1" applyFont="1" applyFill="1" applyAlignment="1">
      <alignment horizontal="right"/>
    </xf>
    <xf numFmtId="0" fontId="2" fillId="0" borderId="0" xfId="1" applyFont="1" applyFill="1" applyAlignment="1">
      <alignment horizontal="right"/>
    </xf>
    <xf numFmtId="49" fontId="3" fillId="0" borderId="1" xfId="1" applyNumberFormat="1" applyFont="1" applyFill="1" applyBorder="1" applyAlignment="1">
      <alignment vertical="center" wrapText="1"/>
    </xf>
    <xf numFmtId="0" fontId="5" fillId="0" borderId="2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textRotation="90" readingOrder="2"/>
    </xf>
    <xf numFmtId="164" fontId="1" fillId="0" borderId="0" xfId="1" applyNumberFormat="1" applyFill="1"/>
    <xf numFmtId="0" fontId="1" fillId="0" borderId="0" xfId="1" applyFill="1"/>
    <xf numFmtId="0" fontId="5" fillId="0" borderId="1" xfId="1" applyFont="1" applyBorder="1" applyAlignment="1">
      <alignment horizontal="center" vertical="center" wrapText="1" readingOrder="2"/>
    </xf>
    <xf numFmtId="0" fontId="5" fillId="0" borderId="0" xfId="1" applyFont="1"/>
    <xf numFmtId="0" fontId="5" fillId="0" borderId="0" xfId="1" applyFont="1" applyAlignment="1">
      <alignment horizontal="right" wrapText="1"/>
    </xf>
    <xf numFmtId="0" fontId="6" fillId="0" borderId="0" xfId="1" applyFont="1" applyAlignment="1">
      <alignment horizontal="right" wrapText="1"/>
    </xf>
    <xf numFmtId="0" fontId="3" fillId="4" borderId="1" xfId="1" applyFont="1" applyFill="1" applyBorder="1" applyAlignment="1">
      <alignment vertical="center" wrapText="1"/>
    </xf>
    <xf numFmtId="49" fontId="3" fillId="4" borderId="1" xfId="1" applyNumberFormat="1" applyFont="1" applyFill="1" applyBorder="1" applyAlignment="1">
      <alignment horizontal="center" vertical="center"/>
    </xf>
    <xf numFmtId="164" fontId="3" fillId="4" borderId="1" xfId="1" applyNumberFormat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vertical="center" wrapText="1"/>
    </xf>
    <xf numFmtId="49" fontId="5" fillId="4" borderId="1" xfId="1" applyNumberFormat="1" applyFont="1" applyFill="1" applyBorder="1" applyAlignment="1">
      <alignment horizontal="center" vertical="center"/>
    </xf>
    <xf numFmtId="164" fontId="5" fillId="4" borderId="1" xfId="1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Border="1" applyAlignment="1" applyProtection="1">
      <alignment horizontal="left" vertical="top" wrapText="1"/>
    </xf>
    <xf numFmtId="49" fontId="3" fillId="4" borderId="0" xfId="1" applyNumberFormat="1" applyFont="1" applyFill="1" applyBorder="1" applyAlignment="1">
      <alignment horizontal="center" vertical="center"/>
    </xf>
    <xf numFmtId="164" fontId="3" fillId="4" borderId="0" xfId="1" applyNumberFormat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vertical="top" wrapText="1"/>
    </xf>
    <xf numFmtId="0" fontId="3" fillId="4" borderId="1" xfId="1" applyFont="1" applyFill="1" applyBorder="1" applyAlignment="1">
      <alignment vertical="top" wrapText="1"/>
    </xf>
    <xf numFmtId="49" fontId="5" fillId="4" borderId="1" xfId="1" applyNumberFormat="1" applyFont="1" applyFill="1" applyBorder="1" applyAlignment="1">
      <alignment vertical="center" wrapText="1"/>
    </xf>
    <xf numFmtId="49" fontId="3" fillId="4" borderId="1" xfId="1" applyNumberFormat="1" applyFont="1" applyFill="1" applyBorder="1" applyAlignment="1">
      <alignment vertical="center" wrapText="1"/>
    </xf>
    <xf numFmtId="49" fontId="3" fillId="4" borderId="1" xfId="1" applyNumberFormat="1" applyFont="1" applyFill="1" applyBorder="1" applyAlignment="1">
      <alignment horizontal="center" vertical="center" wrapText="1"/>
    </xf>
    <xf numFmtId="49" fontId="5" fillId="4" borderId="1" xfId="1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 applyProtection="1">
      <alignment horizontal="left" vertical="center" wrapText="1"/>
    </xf>
    <xf numFmtId="49" fontId="3" fillId="4" borderId="9" xfId="0" applyNumberFormat="1" applyFont="1" applyFill="1" applyBorder="1" applyAlignment="1" applyProtection="1">
      <alignment horizontal="left" vertical="center" wrapText="1"/>
    </xf>
    <xf numFmtId="164" fontId="5" fillId="4" borderId="8" xfId="1" applyNumberFormat="1" applyFont="1" applyFill="1" applyBorder="1" applyAlignment="1">
      <alignment horizontal="center" vertical="center"/>
    </xf>
    <xf numFmtId="164" fontId="3" fillId="4" borderId="8" xfId="1" applyNumberFormat="1" applyFont="1" applyFill="1" applyBorder="1" applyAlignment="1">
      <alignment horizontal="center" vertical="center"/>
    </xf>
    <xf numFmtId="0" fontId="5" fillId="4" borderId="10" xfId="1" applyFont="1" applyFill="1" applyBorder="1" applyAlignment="1">
      <alignment vertical="center" wrapText="1"/>
    </xf>
    <xf numFmtId="0" fontId="5" fillId="4" borderId="10" xfId="1" applyFont="1" applyFill="1" applyBorder="1" applyAlignment="1">
      <alignment horizontal="center" vertical="center" wrapText="1" readingOrder="2"/>
    </xf>
    <xf numFmtId="49" fontId="5" fillId="4" borderId="10" xfId="1" applyNumberFormat="1" applyFont="1" applyFill="1" applyBorder="1" applyAlignment="1">
      <alignment horizontal="center" vertical="center" wrapText="1" readingOrder="2"/>
    </xf>
    <xf numFmtId="49" fontId="5" fillId="4" borderId="10" xfId="1" applyNumberFormat="1" applyFont="1" applyFill="1" applyBorder="1" applyAlignment="1">
      <alignment horizontal="center" vertical="center"/>
    </xf>
    <xf numFmtId="164" fontId="5" fillId="4" borderId="10" xfId="1" applyNumberFormat="1" applyFont="1" applyFill="1" applyBorder="1" applyAlignment="1">
      <alignment horizontal="center" vertical="center"/>
    </xf>
    <xf numFmtId="49" fontId="5" fillId="4" borderId="11" xfId="1" applyNumberFormat="1" applyFont="1" applyFill="1" applyBorder="1" applyAlignment="1">
      <alignment horizontal="center" vertical="center"/>
    </xf>
    <xf numFmtId="0" fontId="5" fillId="4" borderId="11" xfId="1" applyFont="1" applyFill="1" applyBorder="1" applyAlignment="1">
      <alignment vertical="center" wrapText="1"/>
    </xf>
    <xf numFmtId="164" fontId="5" fillId="4" borderId="7" xfId="1" applyNumberFormat="1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 applyProtection="1">
      <alignment horizontal="left" vertical="top" wrapText="1"/>
    </xf>
    <xf numFmtId="0" fontId="5" fillId="4" borderId="10" xfId="1" applyFont="1" applyFill="1" applyBorder="1" applyAlignment="1">
      <alignment vertical="top" wrapText="1"/>
    </xf>
    <xf numFmtId="0" fontId="5" fillId="4" borderId="1" xfId="1" applyNumberFormat="1" applyFont="1" applyFill="1" applyBorder="1" applyAlignment="1">
      <alignment vertical="top" wrapText="1"/>
    </xf>
    <xf numFmtId="0" fontId="3" fillId="4" borderId="1" xfId="1" applyNumberFormat="1" applyFont="1" applyFill="1" applyBorder="1" applyAlignment="1">
      <alignment vertical="top" wrapText="1"/>
    </xf>
    <xf numFmtId="164" fontId="5" fillId="0" borderId="1" xfId="1" applyNumberFormat="1" applyFont="1" applyFill="1" applyBorder="1" applyAlignment="1">
      <alignment horizontal="center" vertical="center"/>
    </xf>
    <xf numFmtId="164" fontId="5" fillId="5" borderId="1" xfId="1" applyNumberFormat="1" applyFont="1" applyFill="1" applyBorder="1" applyAlignment="1">
      <alignment horizontal="center" vertical="center"/>
    </xf>
    <xf numFmtId="164" fontId="3" fillId="5" borderId="1" xfId="1" applyNumberFormat="1" applyFont="1" applyFill="1" applyBorder="1" applyAlignment="1">
      <alignment horizontal="center" vertical="center"/>
    </xf>
    <xf numFmtId="0" fontId="7" fillId="5" borderId="0" xfId="1" applyFont="1" applyFill="1"/>
    <xf numFmtId="0" fontId="4" fillId="5" borderId="0" xfId="1" applyFont="1" applyFill="1"/>
    <xf numFmtId="164" fontId="3" fillId="5" borderId="0" xfId="1" applyNumberFormat="1" applyFont="1" applyFill="1" applyBorder="1" applyAlignment="1">
      <alignment horizontal="center" vertical="center"/>
    </xf>
    <xf numFmtId="164" fontId="1" fillId="5" borderId="0" xfId="1" applyNumberFormat="1" applyFill="1"/>
    <xf numFmtId="0" fontId="1" fillId="5" borderId="0" xfId="1" applyFill="1"/>
    <xf numFmtId="49" fontId="3" fillId="4" borderId="1" xfId="0" applyNumberFormat="1" applyFont="1" applyFill="1" applyBorder="1" applyAlignment="1" applyProtection="1">
      <alignment horizontal="left" vertical="top" wrapText="1"/>
    </xf>
    <xf numFmtId="49" fontId="3" fillId="4" borderId="12" xfId="0" applyNumberFormat="1" applyFont="1" applyFill="1" applyBorder="1" applyAlignment="1" applyProtection="1">
      <alignment horizontal="left" vertical="top" wrapText="1"/>
    </xf>
    <xf numFmtId="49" fontId="3" fillId="4" borderId="7" xfId="1" applyNumberFormat="1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 applyProtection="1">
      <alignment horizontal="left" vertical="top" wrapText="1"/>
    </xf>
    <xf numFmtId="0" fontId="5" fillId="4" borderId="1" xfId="0" applyNumberFormat="1" applyFont="1" applyFill="1" applyBorder="1" applyAlignment="1" applyProtection="1">
      <alignment horizontal="left" vertical="top" wrapText="1"/>
    </xf>
    <xf numFmtId="0" fontId="3" fillId="0" borderId="10" xfId="1" applyFont="1" applyFill="1" applyBorder="1" applyAlignment="1">
      <alignment vertical="center" wrapText="1"/>
    </xf>
    <xf numFmtId="0" fontId="5" fillId="0" borderId="10" xfId="1" applyFont="1" applyFill="1" applyBorder="1" applyAlignment="1">
      <alignment vertical="top" wrapText="1"/>
    </xf>
    <xf numFmtId="0" fontId="5" fillId="0" borderId="10" xfId="1" applyFont="1" applyFill="1" applyBorder="1" applyAlignment="1">
      <alignment vertical="center" wrapText="1"/>
    </xf>
    <xf numFmtId="49" fontId="5" fillId="0" borderId="1" xfId="0" applyNumberFormat="1" applyFont="1" applyFill="1" applyBorder="1" applyAlignment="1" applyProtection="1">
      <alignment horizontal="left" vertical="center" wrapText="1"/>
    </xf>
    <xf numFmtId="0" fontId="2" fillId="0" borderId="0" xfId="1" applyFont="1" applyFill="1" applyAlignment="1">
      <alignment horizontal="right" wrapText="1"/>
    </xf>
    <xf numFmtId="0" fontId="5" fillId="0" borderId="1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 readingOrder="2"/>
    </xf>
    <xf numFmtId="0" fontId="5" fillId="0" borderId="3" xfId="1" applyFont="1" applyBorder="1" applyAlignment="1">
      <alignment horizontal="center" vertical="center" wrapText="1" readingOrder="2"/>
    </xf>
    <xf numFmtId="0" fontId="5" fillId="0" borderId="7" xfId="1" applyFont="1" applyBorder="1" applyAlignment="1">
      <alignment horizontal="center" vertical="center" wrapText="1" readingOrder="2"/>
    </xf>
    <xf numFmtId="0" fontId="3" fillId="0" borderId="0" xfId="1" quotePrefix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2" fillId="0" borderId="0" xfId="1" applyFont="1" applyFill="1" applyAlignment="1">
      <alignment horizontal="right"/>
    </xf>
    <xf numFmtId="0" fontId="2" fillId="0" borderId="0" xfId="1" quotePrefix="1" applyFont="1" applyFill="1" applyAlignment="1">
      <alignment horizontal="right"/>
    </xf>
    <xf numFmtId="0" fontId="5" fillId="0" borderId="1" xfId="1" applyFont="1" applyBorder="1" applyAlignment="1">
      <alignment horizontal="center" vertical="center" wrapText="1" readingOrder="2"/>
    </xf>
    <xf numFmtId="164" fontId="5" fillId="0" borderId="0" xfId="1" applyNumberFormat="1" applyFont="1" applyBorder="1" applyAlignment="1">
      <alignment horizontal="right" vertical="center"/>
    </xf>
    <xf numFmtId="0" fontId="5" fillId="0" borderId="4" xfId="1" applyFont="1" applyBorder="1" applyAlignment="1">
      <alignment horizontal="center" vertical="center" wrapText="1" readingOrder="2"/>
    </xf>
    <xf numFmtId="0" fontId="5" fillId="0" borderId="0" xfId="1" applyFont="1" applyAlignment="1">
      <alignment horizontal="right" wrapText="1"/>
    </xf>
    <xf numFmtId="0" fontId="6" fillId="0" borderId="0" xfId="1" applyFont="1" applyAlignment="1">
      <alignment horizontal="right" wrapText="1"/>
    </xf>
    <xf numFmtId="0" fontId="5" fillId="0" borderId="0" xfId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1"/>
  <sheetViews>
    <sheetView view="pageBreakPreview" zoomScaleNormal="100" zoomScaleSheetLayoutView="100" workbookViewId="0">
      <selection activeCell="Q12" sqref="Q12"/>
    </sheetView>
  </sheetViews>
  <sheetFormatPr defaultRowHeight="12.75"/>
  <cols>
    <col min="1" max="1" width="37.140625" style="3" customWidth="1"/>
    <col min="2" max="2" width="5.85546875" style="3" customWidth="1"/>
    <col min="3" max="3" width="7" style="3" customWidth="1"/>
    <col min="4" max="4" width="6.140625" style="3" customWidth="1"/>
    <col min="5" max="6" width="4.140625" style="3" customWidth="1"/>
    <col min="7" max="7" width="7.7109375" style="3" customWidth="1"/>
    <col min="8" max="8" width="6.28515625" style="3" customWidth="1"/>
    <col min="9" max="9" width="9.7109375" style="4" customWidth="1"/>
    <col min="10" max="10" width="12.140625" style="5" hidden="1" customWidth="1"/>
    <col min="11" max="11" width="10.7109375" style="5" hidden="1" customWidth="1"/>
    <col min="12" max="12" width="12.85546875" style="5" hidden="1" customWidth="1"/>
    <col min="13" max="13" width="13.42578125" style="5" hidden="1" customWidth="1"/>
    <col min="14" max="15" width="9.85546875" style="5" hidden="1" customWidth="1"/>
    <col min="16" max="16" width="12.42578125" style="5" hidden="1" customWidth="1"/>
    <col min="17" max="17" width="10.28515625" style="2" bestFit="1" customWidth="1"/>
    <col min="18" max="18" width="9.140625" style="2"/>
    <col min="19" max="19" width="10.140625" style="2" bestFit="1" customWidth="1"/>
    <col min="20" max="256" width="9.140625" style="2"/>
    <col min="257" max="257" width="37.140625" style="2" customWidth="1"/>
    <col min="258" max="258" width="6.140625" style="2" customWidth="1"/>
    <col min="259" max="260" width="4.140625" style="2" customWidth="1"/>
    <col min="261" max="261" width="7.7109375" style="2" customWidth="1"/>
    <col min="262" max="264" width="6.28515625" style="2" customWidth="1"/>
    <col min="265" max="265" width="9.7109375" style="2" customWidth="1"/>
    <col min="266" max="272" width="0" style="2" hidden="1" customWidth="1"/>
    <col min="273" max="273" width="10.28515625" style="2" bestFit="1" customWidth="1"/>
    <col min="274" max="274" width="9.140625" style="2"/>
    <col min="275" max="275" width="10.140625" style="2" bestFit="1" customWidth="1"/>
    <col min="276" max="512" width="9.140625" style="2"/>
    <col min="513" max="513" width="37.140625" style="2" customWidth="1"/>
    <col min="514" max="514" width="6.140625" style="2" customWidth="1"/>
    <col min="515" max="516" width="4.140625" style="2" customWidth="1"/>
    <col min="517" max="517" width="7.7109375" style="2" customWidth="1"/>
    <col min="518" max="520" width="6.28515625" style="2" customWidth="1"/>
    <col min="521" max="521" width="9.7109375" style="2" customWidth="1"/>
    <col min="522" max="528" width="0" style="2" hidden="1" customWidth="1"/>
    <col min="529" max="529" width="10.28515625" style="2" bestFit="1" customWidth="1"/>
    <col min="530" max="530" width="9.140625" style="2"/>
    <col min="531" max="531" width="10.140625" style="2" bestFit="1" customWidth="1"/>
    <col min="532" max="768" width="9.140625" style="2"/>
    <col min="769" max="769" width="37.140625" style="2" customWidth="1"/>
    <col min="770" max="770" width="6.140625" style="2" customWidth="1"/>
    <col min="771" max="772" width="4.140625" style="2" customWidth="1"/>
    <col min="773" max="773" width="7.7109375" style="2" customWidth="1"/>
    <col min="774" max="776" width="6.28515625" style="2" customWidth="1"/>
    <col min="777" max="777" width="9.7109375" style="2" customWidth="1"/>
    <col min="778" max="784" width="0" style="2" hidden="1" customWidth="1"/>
    <col min="785" max="785" width="10.28515625" style="2" bestFit="1" customWidth="1"/>
    <col min="786" max="786" width="9.140625" style="2"/>
    <col min="787" max="787" width="10.140625" style="2" bestFit="1" customWidth="1"/>
    <col min="788" max="1024" width="9.140625" style="2"/>
    <col min="1025" max="1025" width="37.140625" style="2" customWidth="1"/>
    <col min="1026" max="1026" width="6.140625" style="2" customWidth="1"/>
    <col min="1027" max="1028" width="4.140625" style="2" customWidth="1"/>
    <col min="1029" max="1029" width="7.7109375" style="2" customWidth="1"/>
    <col min="1030" max="1032" width="6.28515625" style="2" customWidth="1"/>
    <col min="1033" max="1033" width="9.7109375" style="2" customWidth="1"/>
    <col min="1034" max="1040" width="0" style="2" hidden="1" customWidth="1"/>
    <col min="1041" max="1041" width="10.28515625" style="2" bestFit="1" customWidth="1"/>
    <col min="1042" max="1042" width="9.140625" style="2"/>
    <col min="1043" max="1043" width="10.140625" style="2" bestFit="1" customWidth="1"/>
    <col min="1044" max="1280" width="9.140625" style="2"/>
    <col min="1281" max="1281" width="37.140625" style="2" customWidth="1"/>
    <col min="1282" max="1282" width="6.140625" style="2" customWidth="1"/>
    <col min="1283" max="1284" width="4.140625" style="2" customWidth="1"/>
    <col min="1285" max="1285" width="7.7109375" style="2" customWidth="1"/>
    <col min="1286" max="1288" width="6.28515625" style="2" customWidth="1"/>
    <col min="1289" max="1289" width="9.7109375" style="2" customWidth="1"/>
    <col min="1290" max="1296" width="0" style="2" hidden="1" customWidth="1"/>
    <col min="1297" max="1297" width="10.28515625" style="2" bestFit="1" customWidth="1"/>
    <col min="1298" max="1298" width="9.140625" style="2"/>
    <col min="1299" max="1299" width="10.140625" style="2" bestFit="1" customWidth="1"/>
    <col min="1300" max="1536" width="9.140625" style="2"/>
    <col min="1537" max="1537" width="37.140625" style="2" customWidth="1"/>
    <col min="1538" max="1538" width="6.140625" style="2" customWidth="1"/>
    <col min="1539" max="1540" width="4.140625" style="2" customWidth="1"/>
    <col min="1541" max="1541" width="7.7109375" style="2" customWidth="1"/>
    <col min="1542" max="1544" width="6.28515625" style="2" customWidth="1"/>
    <col min="1545" max="1545" width="9.7109375" style="2" customWidth="1"/>
    <col min="1546" max="1552" width="0" style="2" hidden="1" customWidth="1"/>
    <col min="1553" max="1553" width="10.28515625" style="2" bestFit="1" customWidth="1"/>
    <col min="1554" max="1554" width="9.140625" style="2"/>
    <col min="1555" max="1555" width="10.140625" style="2" bestFit="1" customWidth="1"/>
    <col min="1556" max="1792" width="9.140625" style="2"/>
    <col min="1793" max="1793" width="37.140625" style="2" customWidth="1"/>
    <col min="1794" max="1794" width="6.140625" style="2" customWidth="1"/>
    <col min="1795" max="1796" width="4.140625" style="2" customWidth="1"/>
    <col min="1797" max="1797" width="7.7109375" style="2" customWidth="1"/>
    <col min="1798" max="1800" width="6.28515625" style="2" customWidth="1"/>
    <col min="1801" max="1801" width="9.7109375" style="2" customWidth="1"/>
    <col min="1802" max="1808" width="0" style="2" hidden="1" customWidth="1"/>
    <col min="1809" max="1809" width="10.28515625" style="2" bestFit="1" customWidth="1"/>
    <col min="1810" max="1810" width="9.140625" style="2"/>
    <col min="1811" max="1811" width="10.140625" style="2" bestFit="1" customWidth="1"/>
    <col min="1812" max="2048" width="9.140625" style="2"/>
    <col min="2049" max="2049" width="37.140625" style="2" customWidth="1"/>
    <col min="2050" max="2050" width="6.140625" style="2" customWidth="1"/>
    <col min="2051" max="2052" width="4.140625" style="2" customWidth="1"/>
    <col min="2053" max="2053" width="7.7109375" style="2" customWidth="1"/>
    <col min="2054" max="2056" width="6.28515625" style="2" customWidth="1"/>
    <col min="2057" max="2057" width="9.7109375" style="2" customWidth="1"/>
    <col min="2058" max="2064" width="0" style="2" hidden="1" customWidth="1"/>
    <col min="2065" max="2065" width="10.28515625" style="2" bestFit="1" customWidth="1"/>
    <col min="2066" max="2066" width="9.140625" style="2"/>
    <col min="2067" max="2067" width="10.140625" style="2" bestFit="1" customWidth="1"/>
    <col min="2068" max="2304" width="9.140625" style="2"/>
    <col min="2305" max="2305" width="37.140625" style="2" customWidth="1"/>
    <col min="2306" max="2306" width="6.140625" style="2" customWidth="1"/>
    <col min="2307" max="2308" width="4.140625" style="2" customWidth="1"/>
    <col min="2309" max="2309" width="7.7109375" style="2" customWidth="1"/>
    <col min="2310" max="2312" width="6.28515625" style="2" customWidth="1"/>
    <col min="2313" max="2313" width="9.7109375" style="2" customWidth="1"/>
    <col min="2314" max="2320" width="0" style="2" hidden="1" customWidth="1"/>
    <col min="2321" max="2321" width="10.28515625" style="2" bestFit="1" customWidth="1"/>
    <col min="2322" max="2322" width="9.140625" style="2"/>
    <col min="2323" max="2323" width="10.140625" style="2" bestFit="1" customWidth="1"/>
    <col min="2324" max="2560" width="9.140625" style="2"/>
    <col min="2561" max="2561" width="37.140625" style="2" customWidth="1"/>
    <col min="2562" max="2562" width="6.140625" style="2" customWidth="1"/>
    <col min="2563" max="2564" width="4.140625" style="2" customWidth="1"/>
    <col min="2565" max="2565" width="7.7109375" style="2" customWidth="1"/>
    <col min="2566" max="2568" width="6.28515625" style="2" customWidth="1"/>
    <col min="2569" max="2569" width="9.7109375" style="2" customWidth="1"/>
    <col min="2570" max="2576" width="0" style="2" hidden="1" customWidth="1"/>
    <col min="2577" max="2577" width="10.28515625" style="2" bestFit="1" customWidth="1"/>
    <col min="2578" max="2578" width="9.140625" style="2"/>
    <col min="2579" max="2579" width="10.140625" style="2" bestFit="1" customWidth="1"/>
    <col min="2580" max="2816" width="9.140625" style="2"/>
    <col min="2817" max="2817" width="37.140625" style="2" customWidth="1"/>
    <col min="2818" max="2818" width="6.140625" style="2" customWidth="1"/>
    <col min="2819" max="2820" width="4.140625" style="2" customWidth="1"/>
    <col min="2821" max="2821" width="7.7109375" style="2" customWidth="1"/>
    <col min="2822" max="2824" width="6.28515625" style="2" customWidth="1"/>
    <col min="2825" max="2825" width="9.7109375" style="2" customWidth="1"/>
    <col min="2826" max="2832" width="0" style="2" hidden="1" customWidth="1"/>
    <col min="2833" max="2833" width="10.28515625" style="2" bestFit="1" customWidth="1"/>
    <col min="2834" max="2834" width="9.140625" style="2"/>
    <col min="2835" max="2835" width="10.140625" style="2" bestFit="1" customWidth="1"/>
    <col min="2836" max="3072" width="9.140625" style="2"/>
    <col min="3073" max="3073" width="37.140625" style="2" customWidth="1"/>
    <col min="3074" max="3074" width="6.140625" style="2" customWidth="1"/>
    <col min="3075" max="3076" width="4.140625" style="2" customWidth="1"/>
    <col min="3077" max="3077" width="7.7109375" style="2" customWidth="1"/>
    <col min="3078" max="3080" width="6.28515625" style="2" customWidth="1"/>
    <col min="3081" max="3081" width="9.7109375" style="2" customWidth="1"/>
    <col min="3082" max="3088" width="0" style="2" hidden="1" customWidth="1"/>
    <col min="3089" max="3089" width="10.28515625" style="2" bestFit="1" customWidth="1"/>
    <col min="3090" max="3090" width="9.140625" style="2"/>
    <col min="3091" max="3091" width="10.140625" style="2" bestFit="1" customWidth="1"/>
    <col min="3092" max="3328" width="9.140625" style="2"/>
    <col min="3329" max="3329" width="37.140625" style="2" customWidth="1"/>
    <col min="3330" max="3330" width="6.140625" style="2" customWidth="1"/>
    <col min="3331" max="3332" width="4.140625" style="2" customWidth="1"/>
    <col min="3333" max="3333" width="7.7109375" style="2" customWidth="1"/>
    <col min="3334" max="3336" width="6.28515625" style="2" customWidth="1"/>
    <col min="3337" max="3337" width="9.7109375" style="2" customWidth="1"/>
    <col min="3338" max="3344" width="0" style="2" hidden="1" customWidth="1"/>
    <col min="3345" max="3345" width="10.28515625" style="2" bestFit="1" customWidth="1"/>
    <col min="3346" max="3346" width="9.140625" style="2"/>
    <col min="3347" max="3347" width="10.140625" style="2" bestFit="1" customWidth="1"/>
    <col min="3348" max="3584" width="9.140625" style="2"/>
    <col min="3585" max="3585" width="37.140625" style="2" customWidth="1"/>
    <col min="3586" max="3586" width="6.140625" style="2" customWidth="1"/>
    <col min="3587" max="3588" width="4.140625" style="2" customWidth="1"/>
    <col min="3589" max="3589" width="7.7109375" style="2" customWidth="1"/>
    <col min="3590" max="3592" width="6.28515625" style="2" customWidth="1"/>
    <col min="3593" max="3593" width="9.7109375" style="2" customWidth="1"/>
    <col min="3594" max="3600" width="0" style="2" hidden="1" customWidth="1"/>
    <col min="3601" max="3601" width="10.28515625" style="2" bestFit="1" customWidth="1"/>
    <col min="3602" max="3602" width="9.140625" style="2"/>
    <col min="3603" max="3603" width="10.140625" style="2" bestFit="1" customWidth="1"/>
    <col min="3604" max="3840" width="9.140625" style="2"/>
    <col min="3841" max="3841" width="37.140625" style="2" customWidth="1"/>
    <col min="3842" max="3842" width="6.140625" style="2" customWidth="1"/>
    <col min="3843" max="3844" width="4.140625" style="2" customWidth="1"/>
    <col min="3845" max="3845" width="7.7109375" style="2" customWidth="1"/>
    <col min="3846" max="3848" width="6.28515625" style="2" customWidth="1"/>
    <col min="3849" max="3849" width="9.7109375" style="2" customWidth="1"/>
    <col min="3850" max="3856" width="0" style="2" hidden="1" customWidth="1"/>
    <col min="3857" max="3857" width="10.28515625" style="2" bestFit="1" customWidth="1"/>
    <col min="3858" max="3858" width="9.140625" style="2"/>
    <col min="3859" max="3859" width="10.140625" style="2" bestFit="1" customWidth="1"/>
    <col min="3860" max="4096" width="9.140625" style="2"/>
    <col min="4097" max="4097" width="37.140625" style="2" customWidth="1"/>
    <col min="4098" max="4098" width="6.140625" style="2" customWidth="1"/>
    <col min="4099" max="4100" width="4.140625" style="2" customWidth="1"/>
    <col min="4101" max="4101" width="7.7109375" style="2" customWidth="1"/>
    <col min="4102" max="4104" width="6.28515625" style="2" customWidth="1"/>
    <col min="4105" max="4105" width="9.7109375" style="2" customWidth="1"/>
    <col min="4106" max="4112" width="0" style="2" hidden="1" customWidth="1"/>
    <col min="4113" max="4113" width="10.28515625" style="2" bestFit="1" customWidth="1"/>
    <col min="4114" max="4114" width="9.140625" style="2"/>
    <col min="4115" max="4115" width="10.140625" style="2" bestFit="1" customWidth="1"/>
    <col min="4116" max="4352" width="9.140625" style="2"/>
    <col min="4353" max="4353" width="37.140625" style="2" customWidth="1"/>
    <col min="4354" max="4354" width="6.140625" style="2" customWidth="1"/>
    <col min="4355" max="4356" width="4.140625" style="2" customWidth="1"/>
    <col min="4357" max="4357" width="7.7109375" style="2" customWidth="1"/>
    <col min="4358" max="4360" width="6.28515625" style="2" customWidth="1"/>
    <col min="4361" max="4361" width="9.7109375" style="2" customWidth="1"/>
    <col min="4362" max="4368" width="0" style="2" hidden="1" customWidth="1"/>
    <col min="4369" max="4369" width="10.28515625" style="2" bestFit="1" customWidth="1"/>
    <col min="4370" max="4370" width="9.140625" style="2"/>
    <col min="4371" max="4371" width="10.140625" style="2" bestFit="1" customWidth="1"/>
    <col min="4372" max="4608" width="9.140625" style="2"/>
    <col min="4609" max="4609" width="37.140625" style="2" customWidth="1"/>
    <col min="4610" max="4610" width="6.140625" style="2" customWidth="1"/>
    <col min="4611" max="4612" width="4.140625" style="2" customWidth="1"/>
    <col min="4613" max="4613" width="7.7109375" style="2" customWidth="1"/>
    <col min="4614" max="4616" width="6.28515625" style="2" customWidth="1"/>
    <col min="4617" max="4617" width="9.7109375" style="2" customWidth="1"/>
    <col min="4618" max="4624" width="0" style="2" hidden="1" customWidth="1"/>
    <col min="4625" max="4625" width="10.28515625" style="2" bestFit="1" customWidth="1"/>
    <col min="4626" max="4626" width="9.140625" style="2"/>
    <col min="4627" max="4627" width="10.140625" style="2" bestFit="1" customWidth="1"/>
    <col min="4628" max="4864" width="9.140625" style="2"/>
    <col min="4865" max="4865" width="37.140625" style="2" customWidth="1"/>
    <col min="4866" max="4866" width="6.140625" style="2" customWidth="1"/>
    <col min="4867" max="4868" width="4.140625" style="2" customWidth="1"/>
    <col min="4869" max="4869" width="7.7109375" style="2" customWidth="1"/>
    <col min="4870" max="4872" width="6.28515625" style="2" customWidth="1"/>
    <col min="4873" max="4873" width="9.7109375" style="2" customWidth="1"/>
    <col min="4874" max="4880" width="0" style="2" hidden="1" customWidth="1"/>
    <col min="4881" max="4881" width="10.28515625" style="2" bestFit="1" customWidth="1"/>
    <col min="4882" max="4882" width="9.140625" style="2"/>
    <col min="4883" max="4883" width="10.140625" style="2" bestFit="1" customWidth="1"/>
    <col min="4884" max="5120" width="9.140625" style="2"/>
    <col min="5121" max="5121" width="37.140625" style="2" customWidth="1"/>
    <col min="5122" max="5122" width="6.140625" style="2" customWidth="1"/>
    <col min="5123" max="5124" width="4.140625" style="2" customWidth="1"/>
    <col min="5125" max="5125" width="7.7109375" style="2" customWidth="1"/>
    <col min="5126" max="5128" width="6.28515625" style="2" customWidth="1"/>
    <col min="5129" max="5129" width="9.7109375" style="2" customWidth="1"/>
    <col min="5130" max="5136" width="0" style="2" hidden="1" customWidth="1"/>
    <col min="5137" max="5137" width="10.28515625" style="2" bestFit="1" customWidth="1"/>
    <col min="5138" max="5138" width="9.140625" style="2"/>
    <col min="5139" max="5139" width="10.140625" style="2" bestFit="1" customWidth="1"/>
    <col min="5140" max="5376" width="9.140625" style="2"/>
    <col min="5377" max="5377" width="37.140625" style="2" customWidth="1"/>
    <col min="5378" max="5378" width="6.140625" style="2" customWidth="1"/>
    <col min="5379" max="5380" width="4.140625" style="2" customWidth="1"/>
    <col min="5381" max="5381" width="7.7109375" style="2" customWidth="1"/>
    <col min="5382" max="5384" width="6.28515625" style="2" customWidth="1"/>
    <col min="5385" max="5385" width="9.7109375" style="2" customWidth="1"/>
    <col min="5386" max="5392" width="0" style="2" hidden="1" customWidth="1"/>
    <col min="5393" max="5393" width="10.28515625" style="2" bestFit="1" customWidth="1"/>
    <col min="5394" max="5394" width="9.140625" style="2"/>
    <col min="5395" max="5395" width="10.140625" style="2" bestFit="1" customWidth="1"/>
    <col min="5396" max="5632" width="9.140625" style="2"/>
    <col min="5633" max="5633" width="37.140625" style="2" customWidth="1"/>
    <col min="5634" max="5634" width="6.140625" style="2" customWidth="1"/>
    <col min="5635" max="5636" width="4.140625" style="2" customWidth="1"/>
    <col min="5637" max="5637" width="7.7109375" style="2" customWidth="1"/>
    <col min="5638" max="5640" width="6.28515625" style="2" customWidth="1"/>
    <col min="5641" max="5641" width="9.7109375" style="2" customWidth="1"/>
    <col min="5642" max="5648" width="0" style="2" hidden="1" customWidth="1"/>
    <col min="5649" max="5649" width="10.28515625" style="2" bestFit="1" customWidth="1"/>
    <col min="5650" max="5650" width="9.140625" style="2"/>
    <col min="5651" max="5651" width="10.140625" style="2" bestFit="1" customWidth="1"/>
    <col min="5652" max="5888" width="9.140625" style="2"/>
    <col min="5889" max="5889" width="37.140625" style="2" customWidth="1"/>
    <col min="5890" max="5890" width="6.140625" style="2" customWidth="1"/>
    <col min="5891" max="5892" width="4.140625" style="2" customWidth="1"/>
    <col min="5893" max="5893" width="7.7109375" style="2" customWidth="1"/>
    <col min="5894" max="5896" width="6.28515625" style="2" customWidth="1"/>
    <col min="5897" max="5897" width="9.7109375" style="2" customWidth="1"/>
    <col min="5898" max="5904" width="0" style="2" hidden="1" customWidth="1"/>
    <col min="5905" max="5905" width="10.28515625" style="2" bestFit="1" customWidth="1"/>
    <col min="5906" max="5906" width="9.140625" style="2"/>
    <col min="5907" max="5907" width="10.140625" style="2" bestFit="1" customWidth="1"/>
    <col min="5908" max="6144" width="9.140625" style="2"/>
    <col min="6145" max="6145" width="37.140625" style="2" customWidth="1"/>
    <col min="6146" max="6146" width="6.140625" style="2" customWidth="1"/>
    <col min="6147" max="6148" width="4.140625" style="2" customWidth="1"/>
    <col min="6149" max="6149" width="7.7109375" style="2" customWidth="1"/>
    <col min="6150" max="6152" width="6.28515625" style="2" customWidth="1"/>
    <col min="6153" max="6153" width="9.7109375" style="2" customWidth="1"/>
    <col min="6154" max="6160" width="0" style="2" hidden="1" customWidth="1"/>
    <col min="6161" max="6161" width="10.28515625" style="2" bestFit="1" customWidth="1"/>
    <col min="6162" max="6162" width="9.140625" style="2"/>
    <col min="6163" max="6163" width="10.140625" style="2" bestFit="1" customWidth="1"/>
    <col min="6164" max="6400" width="9.140625" style="2"/>
    <col min="6401" max="6401" width="37.140625" style="2" customWidth="1"/>
    <col min="6402" max="6402" width="6.140625" style="2" customWidth="1"/>
    <col min="6403" max="6404" width="4.140625" style="2" customWidth="1"/>
    <col min="6405" max="6405" width="7.7109375" style="2" customWidth="1"/>
    <col min="6406" max="6408" width="6.28515625" style="2" customWidth="1"/>
    <col min="6409" max="6409" width="9.7109375" style="2" customWidth="1"/>
    <col min="6410" max="6416" width="0" style="2" hidden="1" customWidth="1"/>
    <col min="6417" max="6417" width="10.28515625" style="2" bestFit="1" customWidth="1"/>
    <col min="6418" max="6418" width="9.140625" style="2"/>
    <col min="6419" max="6419" width="10.140625" style="2" bestFit="1" customWidth="1"/>
    <col min="6420" max="6656" width="9.140625" style="2"/>
    <col min="6657" max="6657" width="37.140625" style="2" customWidth="1"/>
    <col min="6658" max="6658" width="6.140625" style="2" customWidth="1"/>
    <col min="6659" max="6660" width="4.140625" style="2" customWidth="1"/>
    <col min="6661" max="6661" width="7.7109375" style="2" customWidth="1"/>
    <col min="6662" max="6664" width="6.28515625" style="2" customWidth="1"/>
    <col min="6665" max="6665" width="9.7109375" style="2" customWidth="1"/>
    <col min="6666" max="6672" width="0" style="2" hidden="1" customWidth="1"/>
    <col min="6673" max="6673" width="10.28515625" style="2" bestFit="1" customWidth="1"/>
    <col min="6674" max="6674" width="9.140625" style="2"/>
    <col min="6675" max="6675" width="10.140625" style="2" bestFit="1" customWidth="1"/>
    <col min="6676" max="6912" width="9.140625" style="2"/>
    <col min="6913" max="6913" width="37.140625" style="2" customWidth="1"/>
    <col min="6914" max="6914" width="6.140625" style="2" customWidth="1"/>
    <col min="6915" max="6916" width="4.140625" style="2" customWidth="1"/>
    <col min="6917" max="6917" width="7.7109375" style="2" customWidth="1"/>
    <col min="6918" max="6920" width="6.28515625" style="2" customWidth="1"/>
    <col min="6921" max="6921" width="9.7109375" style="2" customWidth="1"/>
    <col min="6922" max="6928" width="0" style="2" hidden="1" customWidth="1"/>
    <col min="6929" max="6929" width="10.28515625" style="2" bestFit="1" customWidth="1"/>
    <col min="6930" max="6930" width="9.140625" style="2"/>
    <col min="6931" max="6931" width="10.140625" style="2" bestFit="1" customWidth="1"/>
    <col min="6932" max="7168" width="9.140625" style="2"/>
    <col min="7169" max="7169" width="37.140625" style="2" customWidth="1"/>
    <col min="7170" max="7170" width="6.140625" style="2" customWidth="1"/>
    <col min="7171" max="7172" width="4.140625" style="2" customWidth="1"/>
    <col min="7173" max="7173" width="7.7109375" style="2" customWidth="1"/>
    <col min="7174" max="7176" width="6.28515625" style="2" customWidth="1"/>
    <col min="7177" max="7177" width="9.7109375" style="2" customWidth="1"/>
    <col min="7178" max="7184" width="0" style="2" hidden="1" customWidth="1"/>
    <col min="7185" max="7185" width="10.28515625" style="2" bestFit="1" customWidth="1"/>
    <col min="7186" max="7186" width="9.140625" style="2"/>
    <col min="7187" max="7187" width="10.140625" style="2" bestFit="1" customWidth="1"/>
    <col min="7188" max="7424" width="9.140625" style="2"/>
    <col min="7425" max="7425" width="37.140625" style="2" customWidth="1"/>
    <col min="7426" max="7426" width="6.140625" style="2" customWidth="1"/>
    <col min="7427" max="7428" width="4.140625" style="2" customWidth="1"/>
    <col min="7429" max="7429" width="7.7109375" style="2" customWidth="1"/>
    <col min="7430" max="7432" width="6.28515625" style="2" customWidth="1"/>
    <col min="7433" max="7433" width="9.7109375" style="2" customWidth="1"/>
    <col min="7434" max="7440" width="0" style="2" hidden="1" customWidth="1"/>
    <col min="7441" max="7441" width="10.28515625" style="2" bestFit="1" customWidth="1"/>
    <col min="7442" max="7442" width="9.140625" style="2"/>
    <col min="7443" max="7443" width="10.140625" style="2" bestFit="1" customWidth="1"/>
    <col min="7444" max="7680" width="9.140625" style="2"/>
    <col min="7681" max="7681" width="37.140625" style="2" customWidth="1"/>
    <col min="7682" max="7682" width="6.140625" style="2" customWidth="1"/>
    <col min="7683" max="7684" width="4.140625" style="2" customWidth="1"/>
    <col min="7685" max="7685" width="7.7109375" style="2" customWidth="1"/>
    <col min="7686" max="7688" width="6.28515625" style="2" customWidth="1"/>
    <col min="7689" max="7689" width="9.7109375" style="2" customWidth="1"/>
    <col min="7690" max="7696" width="0" style="2" hidden="1" customWidth="1"/>
    <col min="7697" max="7697" width="10.28515625" style="2" bestFit="1" customWidth="1"/>
    <col min="7698" max="7698" width="9.140625" style="2"/>
    <col min="7699" max="7699" width="10.140625" style="2" bestFit="1" customWidth="1"/>
    <col min="7700" max="7936" width="9.140625" style="2"/>
    <col min="7937" max="7937" width="37.140625" style="2" customWidth="1"/>
    <col min="7938" max="7938" width="6.140625" style="2" customWidth="1"/>
    <col min="7939" max="7940" width="4.140625" style="2" customWidth="1"/>
    <col min="7941" max="7941" width="7.7109375" style="2" customWidth="1"/>
    <col min="7942" max="7944" width="6.28515625" style="2" customWidth="1"/>
    <col min="7945" max="7945" width="9.7109375" style="2" customWidth="1"/>
    <col min="7946" max="7952" width="0" style="2" hidden="1" customWidth="1"/>
    <col min="7953" max="7953" width="10.28515625" style="2" bestFit="1" customWidth="1"/>
    <col min="7954" max="7954" width="9.140625" style="2"/>
    <col min="7955" max="7955" width="10.140625" style="2" bestFit="1" customWidth="1"/>
    <col min="7956" max="8192" width="9.140625" style="2"/>
    <col min="8193" max="8193" width="37.140625" style="2" customWidth="1"/>
    <col min="8194" max="8194" width="6.140625" style="2" customWidth="1"/>
    <col min="8195" max="8196" width="4.140625" style="2" customWidth="1"/>
    <col min="8197" max="8197" width="7.7109375" style="2" customWidth="1"/>
    <col min="8198" max="8200" width="6.28515625" style="2" customWidth="1"/>
    <col min="8201" max="8201" width="9.7109375" style="2" customWidth="1"/>
    <col min="8202" max="8208" width="0" style="2" hidden="1" customWidth="1"/>
    <col min="8209" max="8209" width="10.28515625" style="2" bestFit="1" customWidth="1"/>
    <col min="8210" max="8210" width="9.140625" style="2"/>
    <col min="8211" max="8211" width="10.140625" style="2" bestFit="1" customWidth="1"/>
    <col min="8212" max="8448" width="9.140625" style="2"/>
    <col min="8449" max="8449" width="37.140625" style="2" customWidth="1"/>
    <col min="8450" max="8450" width="6.140625" style="2" customWidth="1"/>
    <col min="8451" max="8452" width="4.140625" style="2" customWidth="1"/>
    <col min="8453" max="8453" width="7.7109375" style="2" customWidth="1"/>
    <col min="8454" max="8456" width="6.28515625" style="2" customWidth="1"/>
    <col min="8457" max="8457" width="9.7109375" style="2" customWidth="1"/>
    <col min="8458" max="8464" width="0" style="2" hidden="1" customWidth="1"/>
    <col min="8465" max="8465" width="10.28515625" style="2" bestFit="1" customWidth="1"/>
    <col min="8466" max="8466" width="9.140625" style="2"/>
    <col min="8467" max="8467" width="10.140625" style="2" bestFit="1" customWidth="1"/>
    <col min="8468" max="8704" width="9.140625" style="2"/>
    <col min="8705" max="8705" width="37.140625" style="2" customWidth="1"/>
    <col min="8706" max="8706" width="6.140625" style="2" customWidth="1"/>
    <col min="8707" max="8708" width="4.140625" style="2" customWidth="1"/>
    <col min="8709" max="8709" width="7.7109375" style="2" customWidth="1"/>
    <col min="8710" max="8712" width="6.28515625" style="2" customWidth="1"/>
    <col min="8713" max="8713" width="9.7109375" style="2" customWidth="1"/>
    <col min="8714" max="8720" width="0" style="2" hidden="1" customWidth="1"/>
    <col min="8721" max="8721" width="10.28515625" style="2" bestFit="1" customWidth="1"/>
    <col min="8722" max="8722" width="9.140625" style="2"/>
    <col min="8723" max="8723" width="10.140625" style="2" bestFit="1" customWidth="1"/>
    <col min="8724" max="8960" width="9.140625" style="2"/>
    <col min="8961" max="8961" width="37.140625" style="2" customWidth="1"/>
    <col min="8962" max="8962" width="6.140625" style="2" customWidth="1"/>
    <col min="8963" max="8964" width="4.140625" style="2" customWidth="1"/>
    <col min="8965" max="8965" width="7.7109375" style="2" customWidth="1"/>
    <col min="8966" max="8968" width="6.28515625" style="2" customWidth="1"/>
    <col min="8969" max="8969" width="9.7109375" style="2" customWidth="1"/>
    <col min="8970" max="8976" width="0" style="2" hidden="1" customWidth="1"/>
    <col min="8977" max="8977" width="10.28515625" style="2" bestFit="1" customWidth="1"/>
    <col min="8978" max="8978" width="9.140625" style="2"/>
    <col min="8979" max="8979" width="10.140625" style="2" bestFit="1" customWidth="1"/>
    <col min="8980" max="9216" width="9.140625" style="2"/>
    <col min="9217" max="9217" width="37.140625" style="2" customWidth="1"/>
    <col min="9218" max="9218" width="6.140625" style="2" customWidth="1"/>
    <col min="9219" max="9220" width="4.140625" style="2" customWidth="1"/>
    <col min="9221" max="9221" width="7.7109375" style="2" customWidth="1"/>
    <col min="9222" max="9224" width="6.28515625" style="2" customWidth="1"/>
    <col min="9225" max="9225" width="9.7109375" style="2" customWidth="1"/>
    <col min="9226" max="9232" width="0" style="2" hidden="1" customWidth="1"/>
    <col min="9233" max="9233" width="10.28515625" style="2" bestFit="1" customWidth="1"/>
    <col min="9234" max="9234" width="9.140625" style="2"/>
    <col min="9235" max="9235" width="10.140625" style="2" bestFit="1" customWidth="1"/>
    <col min="9236" max="9472" width="9.140625" style="2"/>
    <col min="9473" max="9473" width="37.140625" style="2" customWidth="1"/>
    <col min="9474" max="9474" width="6.140625" style="2" customWidth="1"/>
    <col min="9475" max="9476" width="4.140625" style="2" customWidth="1"/>
    <col min="9477" max="9477" width="7.7109375" style="2" customWidth="1"/>
    <col min="9478" max="9480" width="6.28515625" style="2" customWidth="1"/>
    <col min="9481" max="9481" width="9.7109375" style="2" customWidth="1"/>
    <col min="9482" max="9488" width="0" style="2" hidden="1" customWidth="1"/>
    <col min="9489" max="9489" width="10.28515625" style="2" bestFit="1" customWidth="1"/>
    <col min="9490" max="9490" width="9.140625" style="2"/>
    <col min="9491" max="9491" width="10.140625" style="2" bestFit="1" customWidth="1"/>
    <col min="9492" max="9728" width="9.140625" style="2"/>
    <col min="9729" max="9729" width="37.140625" style="2" customWidth="1"/>
    <col min="9730" max="9730" width="6.140625" style="2" customWidth="1"/>
    <col min="9731" max="9732" width="4.140625" style="2" customWidth="1"/>
    <col min="9733" max="9733" width="7.7109375" style="2" customWidth="1"/>
    <col min="9734" max="9736" width="6.28515625" style="2" customWidth="1"/>
    <col min="9737" max="9737" width="9.7109375" style="2" customWidth="1"/>
    <col min="9738" max="9744" width="0" style="2" hidden="1" customWidth="1"/>
    <col min="9745" max="9745" width="10.28515625" style="2" bestFit="1" customWidth="1"/>
    <col min="9746" max="9746" width="9.140625" style="2"/>
    <col min="9747" max="9747" width="10.140625" style="2" bestFit="1" customWidth="1"/>
    <col min="9748" max="9984" width="9.140625" style="2"/>
    <col min="9985" max="9985" width="37.140625" style="2" customWidth="1"/>
    <col min="9986" max="9986" width="6.140625" style="2" customWidth="1"/>
    <col min="9987" max="9988" width="4.140625" style="2" customWidth="1"/>
    <col min="9989" max="9989" width="7.7109375" style="2" customWidth="1"/>
    <col min="9990" max="9992" width="6.28515625" style="2" customWidth="1"/>
    <col min="9993" max="9993" width="9.7109375" style="2" customWidth="1"/>
    <col min="9994" max="10000" width="0" style="2" hidden="1" customWidth="1"/>
    <col min="10001" max="10001" width="10.28515625" style="2" bestFit="1" customWidth="1"/>
    <col min="10002" max="10002" width="9.140625" style="2"/>
    <col min="10003" max="10003" width="10.140625" style="2" bestFit="1" customWidth="1"/>
    <col min="10004" max="10240" width="9.140625" style="2"/>
    <col min="10241" max="10241" width="37.140625" style="2" customWidth="1"/>
    <col min="10242" max="10242" width="6.140625" style="2" customWidth="1"/>
    <col min="10243" max="10244" width="4.140625" style="2" customWidth="1"/>
    <col min="10245" max="10245" width="7.7109375" style="2" customWidth="1"/>
    <col min="10246" max="10248" width="6.28515625" style="2" customWidth="1"/>
    <col min="10249" max="10249" width="9.7109375" style="2" customWidth="1"/>
    <col min="10250" max="10256" width="0" style="2" hidden="1" customWidth="1"/>
    <col min="10257" max="10257" width="10.28515625" style="2" bestFit="1" customWidth="1"/>
    <col min="10258" max="10258" width="9.140625" style="2"/>
    <col min="10259" max="10259" width="10.140625" style="2" bestFit="1" customWidth="1"/>
    <col min="10260" max="10496" width="9.140625" style="2"/>
    <col min="10497" max="10497" width="37.140625" style="2" customWidth="1"/>
    <col min="10498" max="10498" width="6.140625" style="2" customWidth="1"/>
    <col min="10499" max="10500" width="4.140625" style="2" customWidth="1"/>
    <col min="10501" max="10501" width="7.7109375" style="2" customWidth="1"/>
    <col min="10502" max="10504" width="6.28515625" style="2" customWidth="1"/>
    <col min="10505" max="10505" width="9.7109375" style="2" customWidth="1"/>
    <col min="10506" max="10512" width="0" style="2" hidden="1" customWidth="1"/>
    <col min="10513" max="10513" width="10.28515625" style="2" bestFit="1" customWidth="1"/>
    <col min="10514" max="10514" width="9.140625" style="2"/>
    <col min="10515" max="10515" width="10.140625" style="2" bestFit="1" customWidth="1"/>
    <col min="10516" max="10752" width="9.140625" style="2"/>
    <col min="10753" max="10753" width="37.140625" style="2" customWidth="1"/>
    <col min="10754" max="10754" width="6.140625" style="2" customWidth="1"/>
    <col min="10755" max="10756" width="4.140625" style="2" customWidth="1"/>
    <col min="10757" max="10757" width="7.7109375" style="2" customWidth="1"/>
    <col min="10758" max="10760" width="6.28515625" style="2" customWidth="1"/>
    <col min="10761" max="10761" width="9.7109375" style="2" customWidth="1"/>
    <col min="10762" max="10768" width="0" style="2" hidden="1" customWidth="1"/>
    <col min="10769" max="10769" width="10.28515625" style="2" bestFit="1" customWidth="1"/>
    <col min="10770" max="10770" width="9.140625" style="2"/>
    <col min="10771" max="10771" width="10.140625" style="2" bestFit="1" customWidth="1"/>
    <col min="10772" max="11008" width="9.140625" style="2"/>
    <col min="11009" max="11009" width="37.140625" style="2" customWidth="1"/>
    <col min="11010" max="11010" width="6.140625" style="2" customWidth="1"/>
    <col min="11011" max="11012" width="4.140625" style="2" customWidth="1"/>
    <col min="11013" max="11013" width="7.7109375" style="2" customWidth="1"/>
    <col min="11014" max="11016" width="6.28515625" style="2" customWidth="1"/>
    <col min="11017" max="11017" width="9.7109375" style="2" customWidth="1"/>
    <col min="11018" max="11024" width="0" style="2" hidden="1" customWidth="1"/>
    <col min="11025" max="11025" width="10.28515625" style="2" bestFit="1" customWidth="1"/>
    <col min="11026" max="11026" width="9.140625" style="2"/>
    <col min="11027" max="11027" width="10.140625" style="2" bestFit="1" customWidth="1"/>
    <col min="11028" max="11264" width="9.140625" style="2"/>
    <col min="11265" max="11265" width="37.140625" style="2" customWidth="1"/>
    <col min="11266" max="11266" width="6.140625" style="2" customWidth="1"/>
    <col min="11267" max="11268" width="4.140625" style="2" customWidth="1"/>
    <col min="11269" max="11269" width="7.7109375" style="2" customWidth="1"/>
    <col min="11270" max="11272" width="6.28515625" style="2" customWidth="1"/>
    <col min="11273" max="11273" width="9.7109375" style="2" customWidth="1"/>
    <col min="11274" max="11280" width="0" style="2" hidden="1" customWidth="1"/>
    <col min="11281" max="11281" width="10.28515625" style="2" bestFit="1" customWidth="1"/>
    <col min="11282" max="11282" width="9.140625" style="2"/>
    <col min="11283" max="11283" width="10.140625" style="2" bestFit="1" customWidth="1"/>
    <col min="11284" max="11520" width="9.140625" style="2"/>
    <col min="11521" max="11521" width="37.140625" style="2" customWidth="1"/>
    <col min="11522" max="11522" width="6.140625" style="2" customWidth="1"/>
    <col min="11523" max="11524" width="4.140625" style="2" customWidth="1"/>
    <col min="11525" max="11525" width="7.7109375" style="2" customWidth="1"/>
    <col min="11526" max="11528" width="6.28515625" style="2" customWidth="1"/>
    <col min="11529" max="11529" width="9.7109375" style="2" customWidth="1"/>
    <col min="11530" max="11536" width="0" style="2" hidden="1" customWidth="1"/>
    <col min="11537" max="11537" width="10.28515625" style="2" bestFit="1" customWidth="1"/>
    <col min="11538" max="11538" width="9.140625" style="2"/>
    <col min="11539" max="11539" width="10.140625" style="2" bestFit="1" customWidth="1"/>
    <col min="11540" max="11776" width="9.140625" style="2"/>
    <col min="11777" max="11777" width="37.140625" style="2" customWidth="1"/>
    <col min="11778" max="11778" width="6.140625" style="2" customWidth="1"/>
    <col min="11779" max="11780" width="4.140625" style="2" customWidth="1"/>
    <col min="11781" max="11781" width="7.7109375" style="2" customWidth="1"/>
    <col min="11782" max="11784" width="6.28515625" style="2" customWidth="1"/>
    <col min="11785" max="11785" width="9.7109375" style="2" customWidth="1"/>
    <col min="11786" max="11792" width="0" style="2" hidden="1" customWidth="1"/>
    <col min="11793" max="11793" width="10.28515625" style="2" bestFit="1" customWidth="1"/>
    <col min="11794" max="11794" width="9.140625" style="2"/>
    <col min="11795" max="11795" width="10.140625" style="2" bestFit="1" customWidth="1"/>
    <col min="11796" max="12032" width="9.140625" style="2"/>
    <col min="12033" max="12033" width="37.140625" style="2" customWidth="1"/>
    <col min="12034" max="12034" width="6.140625" style="2" customWidth="1"/>
    <col min="12035" max="12036" width="4.140625" style="2" customWidth="1"/>
    <col min="12037" max="12037" width="7.7109375" style="2" customWidth="1"/>
    <col min="12038" max="12040" width="6.28515625" style="2" customWidth="1"/>
    <col min="12041" max="12041" width="9.7109375" style="2" customWidth="1"/>
    <col min="12042" max="12048" width="0" style="2" hidden="1" customWidth="1"/>
    <col min="12049" max="12049" width="10.28515625" style="2" bestFit="1" customWidth="1"/>
    <col min="12050" max="12050" width="9.140625" style="2"/>
    <col min="12051" max="12051" width="10.140625" style="2" bestFit="1" customWidth="1"/>
    <col min="12052" max="12288" width="9.140625" style="2"/>
    <col min="12289" max="12289" width="37.140625" style="2" customWidth="1"/>
    <col min="12290" max="12290" width="6.140625" style="2" customWidth="1"/>
    <col min="12291" max="12292" width="4.140625" style="2" customWidth="1"/>
    <col min="12293" max="12293" width="7.7109375" style="2" customWidth="1"/>
    <col min="12294" max="12296" width="6.28515625" style="2" customWidth="1"/>
    <col min="12297" max="12297" width="9.7109375" style="2" customWidth="1"/>
    <col min="12298" max="12304" width="0" style="2" hidden="1" customWidth="1"/>
    <col min="12305" max="12305" width="10.28515625" style="2" bestFit="1" customWidth="1"/>
    <col min="12306" max="12306" width="9.140625" style="2"/>
    <col min="12307" max="12307" width="10.140625" style="2" bestFit="1" customWidth="1"/>
    <col min="12308" max="12544" width="9.140625" style="2"/>
    <col min="12545" max="12545" width="37.140625" style="2" customWidth="1"/>
    <col min="12546" max="12546" width="6.140625" style="2" customWidth="1"/>
    <col min="12547" max="12548" width="4.140625" style="2" customWidth="1"/>
    <col min="12549" max="12549" width="7.7109375" style="2" customWidth="1"/>
    <col min="12550" max="12552" width="6.28515625" style="2" customWidth="1"/>
    <col min="12553" max="12553" width="9.7109375" style="2" customWidth="1"/>
    <col min="12554" max="12560" width="0" style="2" hidden="1" customWidth="1"/>
    <col min="12561" max="12561" width="10.28515625" style="2" bestFit="1" customWidth="1"/>
    <col min="12562" max="12562" width="9.140625" style="2"/>
    <col min="12563" max="12563" width="10.140625" style="2" bestFit="1" customWidth="1"/>
    <col min="12564" max="12800" width="9.140625" style="2"/>
    <col min="12801" max="12801" width="37.140625" style="2" customWidth="1"/>
    <col min="12802" max="12802" width="6.140625" style="2" customWidth="1"/>
    <col min="12803" max="12804" width="4.140625" style="2" customWidth="1"/>
    <col min="12805" max="12805" width="7.7109375" style="2" customWidth="1"/>
    <col min="12806" max="12808" width="6.28515625" style="2" customWidth="1"/>
    <col min="12809" max="12809" width="9.7109375" style="2" customWidth="1"/>
    <col min="12810" max="12816" width="0" style="2" hidden="1" customWidth="1"/>
    <col min="12817" max="12817" width="10.28515625" style="2" bestFit="1" customWidth="1"/>
    <col min="12818" max="12818" width="9.140625" style="2"/>
    <col min="12819" max="12819" width="10.140625" style="2" bestFit="1" customWidth="1"/>
    <col min="12820" max="13056" width="9.140625" style="2"/>
    <col min="13057" max="13057" width="37.140625" style="2" customWidth="1"/>
    <col min="13058" max="13058" width="6.140625" style="2" customWidth="1"/>
    <col min="13059" max="13060" width="4.140625" style="2" customWidth="1"/>
    <col min="13061" max="13061" width="7.7109375" style="2" customWidth="1"/>
    <col min="13062" max="13064" width="6.28515625" style="2" customWidth="1"/>
    <col min="13065" max="13065" width="9.7109375" style="2" customWidth="1"/>
    <col min="13066" max="13072" width="0" style="2" hidden="1" customWidth="1"/>
    <col min="13073" max="13073" width="10.28515625" style="2" bestFit="1" customWidth="1"/>
    <col min="13074" max="13074" width="9.140625" style="2"/>
    <col min="13075" max="13075" width="10.140625" style="2" bestFit="1" customWidth="1"/>
    <col min="13076" max="13312" width="9.140625" style="2"/>
    <col min="13313" max="13313" width="37.140625" style="2" customWidth="1"/>
    <col min="13314" max="13314" width="6.140625" style="2" customWidth="1"/>
    <col min="13315" max="13316" width="4.140625" style="2" customWidth="1"/>
    <col min="13317" max="13317" width="7.7109375" style="2" customWidth="1"/>
    <col min="13318" max="13320" width="6.28515625" style="2" customWidth="1"/>
    <col min="13321" max="13321" width="9.7109375" style="2" customWidth="1"/>
    <col min="13322" max="13328" width="0" style="2" hidden="1" customWidth="1"/>
    <col min="13329" max="13329" width="10.28515625" style="2" bestFit="1" customWidth="1"/>
    <col min="13330" max="13330" width="9.140625" style="2"/>
    <col min="13331" max="13331" width="10.140625" style="2" bestFit="1" customWidth="1"/>
    <col min="13332" max="13568" width="9.140625" style="2"/>
    <col min="13569" max="13569" width="37.140625" style="2" customWidth="1"/>
    <col min="13570" max="13570" width="6.140625" style="2" customWidth="1"/>
    <col min="13571" max="13572" width="4.140625" style="2" customWidth="1"/>
    <col min="13573" max="13573" width="7.7109375" style="2" customWidth="1"/>
    <col min="13574" max="13576" width="6.28515625" style="2" customWidth="1"/>
    <col min="13577" max="13577" width="9.7109375" style="2" customWidth="1"/>
    <col min="13578" max="13584" width="0" style="2" hidden="1" customWidth="1"/>
    <col min="13585" max="13585" width="10.28515625" style="2" bestFit="1" customWidth="1"/>
    <col min="13586" max="13586" width="9.140625" style="2"/>
    <col min="13587" max="13587" width="10.140625" style="2" bestFit="1" customWidth="1"/>
    <col min="13588" max="13824" width="9.140625" style="2"/>
    <col min="13825" max="13825" width="37.140625" style="2" customWidth="1"/>
    <col min="13826" max="13826" width="6.140625" style="2" customWidth="1"/>
    <col min="13827" max="13828" width="4.140625" style="2" customWidth="1"/>
    <col min="13829" max="13829" width="7.7109375" style="2" customWidth="1"/>
    <col min="13830" max="13832" width="6.28515625" style="2" customWidth="1"/>
    <col min="13833" max="13833" width="9.7109375" style="2" customWidth="1"/>
    <col min="13834" max="13840" width="0" style="2" hidden="1" customWidth="1"/>
    <col min="13841" max="13841" width="10.28515625" style="2" bestFit="1" customWidth="1"/>
    <col min="13842" max="13842" width="9.140625" style="2"/>
    <col min="13843" max="13843" width="10.140625" style="2" bestFit="1" customWidth="1"/>
    <col min="13844" max="14080" width="9.140625" style="2"/>
    <col min="14081" max="14081" width="37.140625" style="2" customWidth="1"/>
    <col min="14082" max="14082" width="6.140625" style="2" customWidth="1"/>
    <col min="14083" max="14084" width="4.140625" style="2" customWidth="1"/>
    <col min="14085" max="14085" width="7.7109375" style="2" customWidth="1"/>
    <col min="14086" max="14088" width="6.28515625" style="2" customWidth="1"/>
    <col min="14089" max="14089" width="9.7109375" style="2" customWidth="1"/>
    <col min="14090" max="14096" width="0" style="2" hidden="1" customWidth="1"/>
    <col min="14097" max="14097" width="10.28515625" style="2" bestFit="1" customWidth="1"/>
    <col min="14098" max="14098" width="9.140625" style="2"/>
    <col min="14099" max="14099" width="10.140625" style="2" bestFit="1" customWidth="1"/>
    <col min="14100" max="14336" width="9.140625" style="2"/>
    <col min="14337" max="14337" width="37.140625" style="2" customWidth="1"/>
    <col min="14338" max="14338" width="6.140625" style="2" customWidth="1"/>
    <col min="14339" max="14340" width="4.140625" style="2" customWidth="1"/>
    <col min="14341" max="14341" width="7.7109375" style="2" customWidth="1"/>
    <col min="14342" max="14344" width="6.28515625" style="2" customWidth="1"/>
    <col min="14345" max="14345" width="9.7109375" style="2" customWidth="1"/>
    <col min="14346" max="14352" width="0" style="2" hidden="1" customWidth="1"/>
    <col min="14353" max="14353" width="10.28515625" style="2" bestFit="1" customWidth="1"/>
    <col min="14354" max="14354" width="9.140625" style="2"/>
    <col min="14355" max="14355" width="10.140625" style="2" bestFit="1" customWidth="1"/>
    <col min="14356" max="14592" width="9.140625" style="2"/>
    <col min="14593" max="14593" width="37.140625" style="2" customWidth="1"/>
    <col min="14594" max="14594" width="6.140625" style="2" customWidth="1"/>
    <col min="14595" max="14596" width="4.140625" style="2" customWidth="1"/>
    <col min="14597" max="14597" width="7.7109375" style="2" customWidth="1"/>
    <col min="14598" max="14600" width="6.28515625" style="2" customWidth="1"/>
    <col min="14601" max="14601" width="9.7109375" style="2" customWidth="1"/>
    <col min="14602" max="14608" width="0" style="2" hidden="1" customWidth="1"/>
    <col min="14609" max="14609" width="10.28515625" style="2" bestFit="1" customWidth="1"/>
    <col min="14610" max="14610" width="9.140625" style="2"/>
    <col min="14611" max="14611" width="10.140625" style="2" bestFit="1" customWidth="1"/>
    <col min="14612" max="14848" width="9.140625" style="2"/>
    <col min="14849" max="14849" width="37.140625" style="2" customWidth="1"/>
    <col min="14850" max="14850" width="6.140625" style="2" customWidth="1"/>
    <col min="14851" max="14852" width="4.140625" style="2" customWidth="1"/>
    <col min="14853" max="14853" width="7.7109375" style="2" customWidth="1"/>
    <col min="14854" max="14856" width="6.28515625" style="2" customWidth="1"/>
    <col min="14857" max="14857" width="9.7109375" style="2" customWidth="1"/>
    <col min="14858" max="14864" width="0" style="2" hidden="1" customWidth="1"/>
    <col min="14865" max="14865" width="10.28515625" style="2" bestFit="1" customWidth="1"/>
    <col min="14866" max="14866" width="9.140625" style="2"/>
    <col min="14867" max="14867" width="10.140625" style="2" bestFit="1" customWidth="1"/>
    <col min="14868" max="15104" width="9.140625" style="2"/>
    <col min="15105" max="15105" width="37.140625" style="2" customWidth="1"/>
    <col min="15106" max="15106" width="6.140625" style="2" customWidth="1"/>
    <col min="15107" max="15108" width="4.140625" style="2" customWidth="1"/>
    <col min="15109" max="15109" width="7.7109375" style="2" customWidth="1"/>
    <col min="15110" max="15112" width="6.28515625" style="2" customWidth="1"/>
    <col min="15113" max="15113" width="9.7109375" style="2" customWidth="1"/>
    <col min="15114" max="15120" width="0" style="2" hidden="1" customWidth="1"/>
    <col min="15121" max="15121" width="10.28515625" style="2" bestFit="1" customWidth="1"/>
    <col min="15122" max="15122" width="9.140625" style="2"/>
    <col min="15123" max="15123" width="10.140625" style="2" bestFit="1" customWidth="1"/>
    <col min="15124" max="15360" width="9.140625" style="2"/>
    <col min="15361" max="15361" width="37.140625" style="2" customWidth="1"/>
    <col min="15362" max="15362" width="6.140625" style="2" customWidth="1"/>
    <col min="15363" max="15364" width="4.140625" style="2" customWidth="1"/>
    <col min="15365" max="15365" width="7.7109375" style="2" customWidth="1"/>
    <col min="15366" max="15368" width="6.28515625" style="2" customWidth="1"/>
    <col min="15369" max="15369" width="9.7109375" style="2" customWidth="1"/>
    <col min="15370" max="15376" width="0" style="2" hidden="1" customWidth="1"/>
    <col min="15377" max="15377" width="10.28515625" style="2" bestFit="1" customWidth="1"/>
    <col min="15378" max="15378" width="9.140625" style="2"/>
    <col min="15379" max="15379" width="10.140625" style="2" bestFit="1" customWidth="1"/>
    <col min="15380" max="15616" width="9.140625" style="2"/>
    <col min="15617" max="15617" width="37.140625" style="2" customWidth="1"/>
    <col min="15618" max="15618" width="6.140625" style="2" customWidth="1"/>
    <col min="15619" max="15620" width="4.140625" style="2" customWidth="1"/>
    <col min="15621" max="15621" width="7.7109375" style="2" customWidth="1"/>
    <col min="15622" max="15624" width="6.28515625" style="2" customWidth="1"/>
    <col min="15625" max="15625" width="9.7109375" style="2" customWidth="1"/>
    <col min="15626" max="15632" width="0" style="2" hidden="1" customWidth="1"/>
    <col min="15633" max="15633" width="10.28515625" style="2" bestFit="1" customWidth="1"/>
    <col min="15634" max="15634" width="9.140625" style="2"/>
    <col min="15635" max="15635" width="10.140625" style="2" bestFit="1" customWidth="1"/>
    <col min="15636" max="15872" width="9.140625" style="2"/>
    <col min="15873" max="15873" width="37.140625" style="2" customWidth="1"/>
    <col min="15874" max="15874" width="6.140625" style="2" customWidth="1"/>
    <col min="15875" max="15876" width="4.140625" style="2" customWidth="1"/>
    <col min="15877" max="15877" width="7.7109375" style="2" customWidth="1"/>
    <col min="15878" max="15880" width="6.28515625" style="2" customWidth="1"/>
    <col min="15881" max="15881" width="9.7109375" style="2" customWidth="1"/>
    <col min="15882" max="15888" width="0" style="2" hidden="1" customWidth="1"/>
    <col min="15889" max="15889" width="10.28515625" style="2" bestFit="1" customWidth="1"/>
    <col min="15890" max="15890" width="9.140625" style="2"/>
    <col min="15891" max="15891" width="10.140625" style="2" bestFit="1" customWidth="1"/>
    <col min="15892" max="16128" width="9.140625" style="2"/>
    <col min="16129" max="16129" width="37.140625" style="2" customWidth="1"/>
    <col min="16130" max="16130" width="6.140625" style="2" customWidth="1"/>
    <col min="16131" max="16132" width="4.140625" style="2" customWidth="1"/>
    <col min="16133" max="16133" width="7.7109375" style="2" customWidth="1"/>
    <col min="16134" max="16136" width="6.28515625" style="2" customWidth="1"/>
    <col min="16137" max="16137" width="9.7109375" style="2" customWidth="1"/>
    <col min="16138" max="16144" width="0" style="2" hidden="1" customWidth="1"/>
    <col min="16145" max="16145" width="10.28515625" style="2" bestFit="1" customWidth="1"/>
    <col min="16146" max="16146" width="9.140625" style="2"/>
    <col min="16147" max="16147" width="10.140625" style="2" bestFit="1" customWidth="1"/>
    <col min="16148" max="16384" width="9.140625" style="2"/>
  </cols>
  <sheetData>
    <row r="1" spans="1:17" ht="15.75">
      <c r="A1" s="1"/>
      <c r="B1" s="99" t="s">
        <v>66</v>
      </c>
      <c r="C1" s="99"/>
      <c r="D1" s="99"/>
      <c r="E1" s="99"/>
      <c r="F1" s="99"/>
      <c r="G1" s="99"/>
      <c r="H1" s="99"/>
      <c r="I1" s="99"/>
      <c r="J1" s="99"/>
      <c r="K1" s="1"/>
      <c r="L1" s="1"/>
      <c r="M1" s="1"/>
      <c r="N1" s="1"/>
      <c r="O1" s="1"/>
      <c r="P1" s="1"/>
    </row>
    <row r="2" spans="1:17" ht="15" customHeight="1">
      <c r="A2" s="99" t="s">
        <v>122</v>
      </c>
      <c r="B2" s="99"/>
      <c r="C2" s="99"/>
      <c r="D2" s="99"/>
      <c r="E2" s="99"/>
      <c r="F2" s="99"/>
      <c r="G2" s="99"/>
      <c r="H2" s="99"/>
      <c r="I2" s="99"/>
      <c r="J2" s="99"/>
      <c r="K2" s="40"/>
      <c r="L2" s="40"/>
      <c r="M2" s="40"/>
      <c r="N2" s="40"/>
      <c r="O2" s="40"/>
      <c r="P2" s="40"/>
    </row>
    <row r="3" spans="1:17" ht="15.75">
      <c r="A3" s="107" t="s">
        <v>64</v>
      </c>
      <c r="B3" s="107"/>
      <c r="C3" s="107"/>
      <c r="D3" s="107"/>
      <c r="E3" s="107"/>
      <c r="F3" s="107"/>
      <c r="G3" s="107"/>
      <c r="H3" s="107"/>
      <c r="I3" s="107"/>
      <c r="J3" s="107"/>
      <c r="K3" s="1"/>
      <c r="L3" s="1"/>
      <c r="M3" s="1"/>
      <c r="N3" s="1"/>
      <c r="O3" s="1"/>
      <c r="P3" s="1"/>
    </row>
    <row r="4" spans="1:17" ht="15.75">
      <c r="A4" s="107" t="s">
        <v>148</v>
      </c>
      <c r="B4" s="107"/>
      <c r="C4" s="107"/>
      <c r="D4" s="107"/>
      <c r="E4" s="107"/>
      <c r="F4" s="107"/>
      <c r="G4" s="107"/>
      <c r="H4" s="107"/>
      <c r="I4" s="107"/>
      <c r="J4" s="107"/>
      <c r="K4" s="1"/>
      <c r="L4" s="1"/>
      <c r="M4" s="1"/>
      <c r="N4" s="1"/>
      <c r="O4" s="1"/>
      <c r="P4" s="1"/>
    </row>
    <row r="5" spans="1:17" ht="15.75">
      <c r="A5" s="108" t="s">
        <v>191</v>
      </c>
      <c r="B5" s="108"/>
      <c r="C5" s="108"/>
      <c r="D5" s="108"/>
      <c r="E5" s="107"/>
      <c r="F5" s="107"/>
      <c r="G5" s="107"/>
      <c r="H5" s="107"/>
      <c r="I5" s="107"/>
      <c r="J5" s="107"/>
      <c r="K5" s="1"/>
      <c r="L5" s="1"/>
      <c r="M5" s="1"/>
      <c r="N5" s="1"/>
      <c r="O5" s="1"/>
      <c r="P5" s="1"/>
    </row>
    <row r="6" spans="1:17" ht="12" customHeight="1"/>
    <row r="7" spans="1:17" ht="72" customHeight="1">
      <c r="A7" s="105" t="s">
        <v>149</v>
      </c>
      <c r="B7" s="105"/>
      <c r="C7" s="105"/>
      <c r="D7" s="106"/>
      <c r="E7" s="106"/>
      <c r="F7" s="106"/>
      <c r="G7" s="106"/>
      <c r="H7" s="106"/>
      <c r="I7" s="106"/>
      <c r="J7" s="6"/>
      <c r="K7" s="6"/>
      <c r="L7" s="6"/>
      <c r="M7" s="6"/>
      <c r="N7" s="6"/>
      <c r="O7" s="6"/>
      <c r="P7" s="6"/>
    </row>
    <row r="8" spans="1:17" ht="15" customHeight="1">
      <c r="A8" s="7"/>
      <c r="B8" s="7"/>
      <c r="C8" s="7"/>
      <c r="D8" s="7"/>
      <c r="E8" s="7"/>
      <c r="F8" s="7"/>
      <c r="G8" s="7"/>
      <c r="H8" s="7"/>
      <c r="I8" s="8" t="s">
        <v>0</v>
      </c>
      <c r="J8" s="8"/>
      <c r="K8" s="8"/>
      <c r="L8" s="8"/>
      <c r="M8" s="8"/>
      <c r="N8" s="8"/>
      <c r="O8" s="8"/>
      <c r="P8" s="8"/>
    </row>
    <row r="9" spans="1:17" ht="30.75" customHeight="1">
      <c r="A9" s="100" t="s">
        <v>1</v>
      </c>
      <c r="B9" s="42"/>
      <c r="C9" s="42"/>
      <c r="D9" s="102" t="s">
        <v>2</v>
      </c>
      <c r="E9" s="103"/>
      <c r="F9" s="103"/>
      <c r="G9" s="103"/>
      <c r="H9" s="103"/>
      <c r="I9" s="9" t="s">
        <v>3</v>
      </c>
      <c r="J9" s="10" t="s">
        <v>3</v>
      </c>
      <c r="K9" s="11" t="s">
        <v>3</v>
      </c>
      <c r="L9" s="11" t="s">
        <v>3</v>
      </c>
      <c r="M9" s="11" t="s">
        <v>3</v>
      </c>
      <c r="N9" s="11" t="s">
        <v>3</v>
      </c>
      <c r="O9" s="11" t="s">
        <v>3</v>
      </c>
      <c r="P9" s="11" t="s">
        <v>3</v>
      </c>
    </row>
    <row r="10" spans="1:17" ht="66" customHeight="1">
      <c r="A10" s="101"/>
      <c r="B10" s="12" t="s">
        <v>4</v>
      </c>
      <c r="C10" s="12" t="s">
        <v>5</v>
      </c>
      <c r="D10" s="104" t="s">
        <v>6</v>
      </c>
      <c r="E10" s="104"/>
      <c r="F10" s="104"/>
      <c r="G10" s="104"/>
      <c r="H10" s="12" t="s">
        <v>7</v>
      </c>
      <c r="I10" s="13" t="s">
        <v>150</v>
      </c>
      <c r="J10" s="14" t="s">
        <v>8</v>
      </c>
      <c r="K10" s="14" t="s">
        <v>9</v>
      </c>
      <c r="L10" s="14"/>
      <c r="M10" s="14"/>
      <c r="N10" s="14"/>
      <c r="O10" s="14"/>
      <c r="P10" s="14" t="s">
        <v>10</v>
      </c>
    </row>
    <row r="11" spans="1:17" s="45" customFormat="1" ht="26.25" customHeight="1">
      <c r="A11" s="15" t="s">
        <v>11</v>
      </c>
      <c r="B11" s="15"/>
      <c r="C11" s="15"/>
      <c r="D11" s="17"/>
      <c r="E11" s="17"/>
      <c r="F11" s="17"/>
      <c r="G11" s="17"/>
      <c r="H11" s="16"/>
      <c r="I11" s="18">
        <f>I12+I21+I23+I25+I28+I33+I35+I37</f>
        <v>12891.05</v>
      </c>
      <c r="J11" s="18" t="e">
        <f>#REF!+#REF!+#REF!+#REF!+#REF!+#REF!+#REF!+#REF!+#REF!</f>
        <v>#REF!</v>
      </c>
      <c r="K11" s="18" t="e">
        <f>#REF!+#REF!+#REF!+#REF!+#REF!+#REF!+#REF!+#REF!+#REF!</f>
        <v>#REF!</v>
      </c>
      <c r="L11" s="18" t="e">
        <f>#REF!+#REF!+#REF!+#REF!+#REF!+#REF!+#REF!+#REF!+#REF!</f>
        <v>#REF!</v>
      </c>
      <c r="M11" s="18" t="e">
        <f>#REF!+#REF!+#REF!+#REF!+#REF!+#REF!+#REF!+#REF!+#REF!</f>
        <v>#REF!</v>
      </c>
      <c r="N11" s="18" t="e">
        <f>#REF!+#REF!+#REF!+#REF!+#REF!+#REF!+#REF!+#REF!+#REF!</f>
        <v>#REF!</v>
      </c>
      <c r="O11" s="18" t="e">
        <f>#REF!+#REF!+#REF!+#REF!+#REF!+#REF!+#REF!+#REF!+#REF!</f>
        <v>#REF!</v>
      </c>
      <c r="P11" s="18" t="e">
        <f>O11+M11+L11+K11+J11+N11</f>
        <v>#REF!</v>
      </c>
      <c r="Q11" s="44"/>
    </row>
    <row r="12" spans="1:17" ht="21" customHeight="1">
      <c r="A12" s="23" t="s">
        <v>12</v>
      </c>
      <c r="B12" s="22" t="s">
        <v>13</v>
      </c>
      <c r="C12" s="22" t="s">
        <v>14</v>
      </c>
      <c r="D12" s="22" t="s">
        <v>14</v>
      </c>
      <c r="E12" s="22" t="s">
        <v>15</v>
      </c>
      <c r="F12" s="22" t="s">
        <v>14</v>
      </c>
      <c r="G12" s="22" t="s">
        <v>16</v>
      </c>
      <c r="H12" s="22" t="s">
        <v>17</v>
      </c>
      <c r="I12" s="24">
        <f>I13+I15+I17+I19</f>
        <v>3784.6</v>
      </c>
      <c r="J12" s="24"/>
      <c r="K12" s="24"/>
      <c r="L12" s="24"/>
      <c r="M12" s="24"/>
      <c r="N12" s="24"/>
      <c r="O12" s="24"/>
      <c r="P12" s="19">
        <f>O12+M12+L12+K12+J12</f>
        <v>0</v>
      </c>
    </row>
    <row r="13" spans="1:17" s="7" customFormat="1" ht="72" customHeight="1">
      <c r="A13" s="50" t="s">
        <v>18</v>
      </c>
      <c r="B13" s="51" t="s">
        <v>13</v>
      </c>
      <c r="C13" s="51" t="s">
        <v>19</v>
      </c>
      <c r="D13" s="51" t="s">
        <v>14</v>
      </c>
      <c r="E13" s="51" t="s">
        <v>15</v>
      </c>
      <c r="F13" s="51" t="s">
        <v>14</v>
      </c>
      <c r="G13" s="51" t="s">
        <v>29</v>
      </c>
      <c r="H13" s="51" t="s">
        <v>17</v>
      </c>
      <c r="I13" s="52">
        <f>I14</f>
        <v>785.1</v>
      </c>
      <c r="J13" s="25"/>
      <c r="K13" s="25"/>
      <c r="L13" s="25"/>
      <c r="M13" s="25"/>
      <c r="N13" s="25"/>
      <c r="O13" s="25"/>
      <c r="P13" s="19">
        <f>O13+M13+L13+K13+J13</f>
        <v>0</v>
      </c>
    </row>
    <row r="14" spans="1:17" s="7" customFormat="1" ht="34.15" customHeight="1">
      <c r="A14" s="53" t="s">
        <v>20</v>
      </c>
      <c r="B14" s="54" t="s">
        <v>13</v>
      </c>
      <c r="C14" s="54" t="s">
        <v>19</v>
      </c>
      <c r="D14" s="54" t="s">
        <v>21</v>
      </c>
      <c r="E14" s="54" t="s">
        <v>15</v>
      </c>
      <c r="F14" s="54" t="s">
        <v>14</v>
      </c>
      <c r="G14" s="54" t="s">
        <v>29</v>
      </c>
      <c r="H14" s="54" t="s">
        <v>17</v>
      </c>
      <c r="I14" s="55">
        <v>785.1</v>
      </c>
      <c r="J14" s="25"/>
      <c r="K14" s="25"/>
      <c r="L14" s="25"/>
      <c r="M14" s="25"/>
      <c r="N14" s="25"/>
      <c r="O14" s="25"/>
      <c r="P14" s="19"/>
    </row>
    <row r="15" spans="1:17" s="7" customFormat="1" ht="100.5" customHeight="1">
      <c r="A15" s="50" t="s">
        <v>54</v>
      </c>
      <c r="B15" s="51" t="s">
        <v>13</v>
      </c>
      <c r="C15" s="51" t="s">
        <v>23</v>
      </c>
      <c r="D15" s="51" t="s">
        <v>14</v>
      </c>
      <c r="E15" s="51" t="s">
        <v>15</v>
      </c>
      <c r="F15" s="51" t="s">
        <v>14</v>
      </c>
      <c r="G15" s="51" t="s">
        <v>29</v>
      </c>
      <c r="H15" s="51" t="s">
        <v>17</v>
      </c>
      <c r="I15" s="52">
        <f>I16</f>
        <v>391.8</v>
      </c>
      <c r="J15" s="25"/>
      <c r="K15" s="25"/>
      <c r="L15" s="25"/>
      <c r="M15" s="25"/>
      <c r="N15" s="25"/>
      <c r="O15" s="25"/>
      <c r="P15" s="19"/>
    </row>
    <row r="16" spans="1:17" s="7" customFormat="1" ht="35.25" customHeight="1">
      <c r="A16" s="53" t="s">
        <v>20</v>
      </c>
      <c r="B16" s="54" t="s">
        <v>13</v>
      </c>
      <c r="C16" s="54" t="s">
        <v>23</v>
      </c>
      <c r="D16" s="54" t="s">
        <v>21</v>
      </c>
      <c r="E16" s="54" t="s">
        <v>15</v>
      </c>
      <c r="F16" s="54" t="s">
        <v>14</v>
      </c>
      <c r="G16" s="54" t="s">
        <v>29</v>
      </c>
      <c r="H16" s="54" t="s">
        <v>17</v>
      </c>
      <c r="I16" s="55">
        <v>391.8</v>
      </c>
      <c r="J16" s="25"/>
      <c r="K16" s="25"/>
      <c r="L16" s="25"/>
      <c r="M16" s="25"/>
      <c r="N16" s="25"/>
      <c r="O16" s="25"/>
      <c r="P16" s="19"/>
    </row>
    <row r="17" spans="1:16" s="7" customFormat="1" ht="112.5" customHeight="1">
      <c r="A17" s="50" t="s">
        <v>27</v>
      </c>
      <c r="B17" s="51" t="s">
        <v>13</v>
      </c>
      <c r="C17" s="51" t="s">
        <v>28</v>
      </c>
      <c r="D17" s="51" t="s">
        <v>14</v>
      </c>
      <c r="E17" s="51" t="s">
        <v>15</v>
      </c>
      <c r="F17" s="51" t="s">
        <v>14</v>
      </c>
      <c r="G17" s="51" t="s">
        <v>29</v>
      </c>
      <c r="H17" s="51" t="s">
        <v>17</v>
      </c>
      <c r="I17" s="52">
        <f>I18</f>
        <v>2117.5</v>
      </c>
      <c r="J17" s="25"/>
      <c r="K17" s="25"/>
      <c r="L17" s="25"/>
      <c r="M17" s="25"/>
      <c r="N17" s="25"/>
      <c r="O17" s="25"/>
      <c r="P17" s="19"/>
    </row>
    <row r="18" spans="1:16" ht="33" customHeight="1">
      <c r="A18" s="53" t="s">
        <v>20</v>
      </c>
      <c r="B18" s="54" t="s">
        <v>13</v>
      </c>
      <c r="C18" s="54" t="s">
        <v>28</v>
      </c>
      <c r="D18" s="54" t="s">
        <v>21</v>
      </c>
      <c r="E18" s="54" t="s">
        <v>15</v>
      </c>
      <c r="F18" s="54" t="s">
        <v>14</v>
      </c>
      <c r="G18" s="54" t="s">
        <v>29</v>
      </c>
      <c r="H18" s="54" t="s">
        <v>17</v>
      </c>
      <c r="I18" s="55">
        <v>2117.5</v>
      </c>
      <c r="J18" s="25"/>
      <c r="K18" s="25"/>
      <c r="L18" s="25"/>
      <c r="M18" s="25"/>
      <c r="N18" s="25"/>
      <c r="O18" s="25"/>
      <c r="P18" s="19"/>
    </row>
    <row r="19" spans="1:16" ht="31.5">
      <c r="A19" s="50" t="s">
        <v>58</v>
      </c>
      <c r="B19" s="51" t="s">
        <v>13</v>
      </c>
      <c r="C19" s="51" t="s">
        <v>59</v>
      </c>
      <c r="D19" s="51" t="s">
        <v>14</v>
      </c>
      <c r="E19" s="51" t="s">
        <v>15</v>
      </c>
      <c r="F19" s="51" t="s">
        <v>14</v>
      </c>
      <c r="G19" s="51" t="s">
        <v>29</v>
      </c>
      <c r="H19" s="51" t="s">
        <v>17</v>
      </c>
      <c r="I19" s="52">
        <f>I20</f>
        <v>490.2</v>
      </c>
      <c r="J19" s="25"/>
      <c r="K19" s="25"/>
      <c r="L19" s="25"/>
      <c r="M19" s="25"/>
      <c r="N19" s="25"/>
      <c r="O19" s="25"/>
      <c r="P19" s="19"/>
    </row>
    <row r="20" spans="1:16" ht="31.5">
      <c r="A20" s="53" t="s">
        <v>20</v>
      </c>
      <c r="B20" s="54" t="s">
        <v>13</v>
      </c>
      <c r="C20" s="54" t="s">
        <v>59</v>
      </c>
      <c r="D20" s="54" t="s">
        <v>21</v>
      </c>
      <c r="E20" s="54" t="s">
        <v>15</v>
      </c>
      <c r="F20" s="54" t="s">
        <v>14</v>
      </c>
      <c r="G20" s="54" t="s">
        <v>29</v>
      </c>
      <c r="H20" s="54" t="s">
        <v>17</v>
      </c>
      <c r="I20" s="55">
        <v>490.2</v>
      </c>
      <c r="J20" s="25"/>
      <c r="K20" s="25"/>
      <c r="L20" s="25"/>
      <c r="M20" s="25"/>
      <c r="N20" s="25"/>
      <c r="O20" s="25"/>
      <c r="P20" s="19"/>
    </row>
    <row r="21" spans="1:16" s="7" customFormat="1" ht="15.75">
      <c r="A21" s="50" t="s">
        <v>35</v>
      </c>
      <c r="B21" s="51" t="s">
        <v>19</v>
      </c>
      <c r="C21" s="51" t="s">
        <v>14</v>
      </c>
      <c r="D21" s="51" t="s">
        <v>14</v>
      </c>
      <c r="E21" s="51" t="s">
        <v>15</v>
      </c>
      <c r="F21" s="51" t="s">
        <v>14</v>
      </c>
      <c r="G21" s="51" t="s">
        <v>29</v>
      </c>
      <c r="H21" s="51" t="s">
        <v>17</v>
      </c>
      <c r="I21" s="52">
        <f>I22</f>
        <v>112.3</v>
      </c>
      <c r="J21" s="24"/>
      <c r="K21" s="24"/>
      <c r="L21" s="24"/>
      <c r="M21" s="24"/>
      <c r="N21" s="24"/>
      <c r="O21" s="24"/>
      <c r="P21" s="19">
        <f>O21+M21+L21+K21+J21</f>
        <v>0</v>
      </c>
    </row>
    <row r="22" spans="1:16" s="7" customFormat="1" ht="31.5">
      <c r="A22" s="60" t="s">
        <v>36</v>
      </c>
      <c r="B22" s="54" t="s">
        <v>19</v>
      </c>
      <c r="C22" s="54" t="s">
        <v>23</v>
      </c>
      <c r="D22" s="54" t="s">
        <v>21</v>
      </c>
      <c r="E22" s="54" t="s">
        <v>15</v>
      </c>
      <c r="F22" s="54" t="s">
        <v>14</v>
      </c>
      <c r="G22" s="54" t="s">
        <v>29</v>
      </c>
      <c r="H22" s="54" t="s">
        <v>17</v>
      </c>
      <c r="I22" s="55">
        <v>112.3</v>
      </c>
      <c r="J22" s="25"/>
      <c r="K22" s="25"/>
      <c r="L22" s="25"/>
      <c r="M22" s="25"/>
      <c r="N22" s="25"/>
      <c r="O22" s="25"/>
      <c r="P22" s="19">
        <f>O22+M22+L22+K22+J22</f>
        <v>0</v>
      </c>
    </row>
    <row r="23" spans="1:16" ht="47.25">
      <c r="A23" s="50" t="s">
        <v>40</v>
      </c>
      <c r="B23" s="51" t="s">
        <v>23</v>
      </c>
      <c r="C23" s="51" t="s">
        <v>14</v>
      </c>
      <c r="D23" s="51" t="s">
        <v>14</v>
      </c>
      <c r="E23" s="51" t="s">
        <v>15</v>
      </c>
      <c r="F23" s="51" t="s">
        <v>14</v>
      </c>
      <c r="G23" s="51" t="s">
        <v>29</v>
      </c>
      <c r="H23" s="51" t="s">
        <v>17</v>
      </c>
      <c r="I23" s="52">
        <f>I24</f>
        <v>305.48</v>
      </c>
      <c r="J23" s="25"/>
      <c r="K23" s="25"/>
      <c r="L23" s="25"/>
      <c r="M23" s="25"/>
      <c r="N23" s="25"/>
      <c r="O23" s="25"/>
      <c r="P23" s="19"/>
    </row>
    <row r="24" spans="1:16" ht="33" customHeight="1">
      <c r="A24" s="53" t="s">
        <v>60</v>
      </c>
      <c r="B24" s="54" t="s">
        <v>23</v>
      </c>
      <c r="C24" s="54" t="s">
        <v>50</v>
      </c>
      <c r="D24" s="54" t="s">
        <v>21</v>
      </c>
      <c r="E24" s="54" t="s">
        <v>15</v>
      </c>
      <c r="F24" s="54" t="s">
        <v>14</v>
      </c>
      <c r="G24" s="54" t="s">
        <v>29</v>
      </c>
      <c r="H24" s="54" t="s">
        <v>17</v>
      </c>
      <c r="I24" s="55">
        <v>305.48</v>
      </c>
      <c r="J24" s="25"/>
      <c r="K24" s="25"/>
      <c r="L24" s="25"/>
      <c r="M24" s="25"/>
      <c r="N24" s="25"/>
      <c r="O24" s="25"/>
      <c r="P24" s="19"/>
    </row>
    <row r="25" spans="1:16" ht="19.5" customHeight="1">
      <c r="A25" s="50" t="s">
        <v>61</v>
      </c>
      <c r="B25" s="51" t="s">
        <v>28</v>
      </c>
      <c r="C25" s="51" t="s">
        <v>14</v>
      </c>
      <c r="D25" s="51" t="s">
        <v>14</v>
      </c>
      <c r="E25" s="51" t="s">
        <v>15</v>
      </c>
      <c r="F25" s="51" t="s">
        <v>14</v>
      </c>
      <c r="G25" s="51" t="s">
        <v>29</v>
      </c>
      <c r="H25" s="51" t="s">
        <v>17</v>
      </c>
      <c r="I25" s="52">
        <f>I26</f>
        <v>1871.66</v>
      </c>
      <c r="J25" s="25"/>
      <c r="K25" s="25"/>
      <c r="L25" s="25"/>
      <c r="M25" s="25"/>
      <c r="N25" s="25"/>
      <c r="O25" s="25"/>
      <c r="P25" s="19"/>
    </row>
    <row r="26" spans="1:16" ht="35.25" customHeight="1">
      <c r="A26" s="50" t="s">
        <v>62</v>
      </c>
      <c r="B26" s="51" t="s">
        <v>28</v>
      </c>
      <c r="C26" s="51" t="s">
        <v>41</v>
      </c>
      <c r="D26" s="51" t="s">
        <v>14</v>
      </c>
      <c r="E26" s="51" t="s">
        <v>15</v>
      </c>
      <c r="F26" s="51" t="s">
        <v>14</v>
      </c>
      <c r="G26" s="51" t="s">
        <v>29</v>
      </c>
      <c r="H26" s="51" t="s">
        <v>17</v>
      </c>
      <c r="I26" s="52">
        <f>I27</f>
        <v>1871.66</v>
      </c>
      <c r="J26" s="25"/>
      <c r="K26" s="25"/>
      <c r="L26" s="25"/>
      <c r="M26" s="25"/>
      <c r="N26" s="25"/>
      <c r="O26" s="25"/>
      <c r="P26" s="19"/>
    </row>
    <row r="27" spans="1:16" ht="47.25">
      <c r="A27" s="53" t="s">
        <v>110</v>
      </c>
      <c r="B27" s="54" t="s">
        <v>28</v>
      </c>
      <c r="C27" s="54" t="s">
        <v>41</v>
      </c>
      <c r="D27" s="54" t="s">
        <v>21</v>
      </c>
      <c r="E27" s="54" t="s">
        <v>15</v>
      </c>
      <c r="F27" s="54" t="s">
        <v>14</v>
      </c>
      <c r="G27" s="54" t="s">
        <v>29</v>
      </c>
      <c r="H27" s="54" t="s">
        <v>17</v>
      </c>
      <c r="I27" s="55">
        <v>1871.66</v>
      </c>
      <c r="J27" s="25"/>
      <c r="K27" s="25"/>
      <c r="L27" s="25"/>
      <c r="M27" s="25"/>
      <c r="N27" s="25"/>
      <c r="O27" s="25"/>
      <c r="P27" s="19"/>
    </row>
    <row r="28" spans="1:16" s="7" customFormat="1" ht="32.25" customHeight="1">
      <c r="A28" s="50" t="s">
        <v>43</v>
      </c>
      <c r="B28" s="51" t="s">
        <v>42</v>
      </c>
      <c r="C28" s="51" t="s">
        <v>14</v>
      </c>
      <c r="D28" s="51" t="s">
        <v>14</v>
      </c>
      <c r="E28" s="51" t="s">
        <v>15</v>
      </c>
      <c r="F28" s="51" t="s">
        <v>14</v>
      </c>
      <c r="G28" s="51" t="s">
        <v>29</v>
      </c>
      <c r="H28" s="51" t="s">
        <v>17</v>
      </c>
      <c r="I28" s="52">
        <f>I29+I31</f>
        <v>2290.96</v>
      </c>
      <c r="J28" s="24"/>
      <c r="K28" s="24"/>
      <c r="L28" s="24"/>
      <c r="M28" s="24"/>
      <c r="N28" s="24"/>
      <c r="O28" s="24"/>
      <c r="P28" s="19">
        <f t="shared" ref="P28:P31" si="0">O28+M28+L28+K28+J28</f>
        <v>0</v>
      </c>
    </row>
    <row r="29" spans="1:16" s="7" customFormat="1" ht="21" customHeight="1">
      <c r="A29" s="50" t="s">
        <v>63</v>
      </c>
      <c r="B29" s="51" t="s">
        <v>42</v>
      </c>
      <c r="C29" s="51" t="s">
        <v>19</v>
      </c>
      <c r="D29" s="51" t="s">
        <v>14</v>
      </c>
      <c r="E29" s="51" t="s">
        <v>15</v>
      </c>
      <c r="F29" s="51" t="s">
        <v>14</v>
      </c>
      <c r="G29" s="51" t="s">
        <v>29</v>
      </c>
      <c r="H29" s="51" t="s">
        <v>17</v>
      </c>
      <c r="I29" s="52">
        <f>I30</f>
        <v>118.65</v>
      </c>
      <c r="J29" s="24"/>
      <c r="K29" s="24"/>
      <c r="L29" s="24"/>
      <c r="M29" s="24"/>
      <c r="N29" s="24"/>
      <c r="O29" s="24"/>
      <c r="P29" s="19"/>
    </row>
    <row r="30" spans="1:16" s="7" customFormat="1" ht="33" customHeight="1">
      <c r="A30" s="53" t="s">
        <v>20</v>
      </c>
      <c r="B30" s="54" t="s">
        <v>42</v>
      </c>
      <c r="C30" s="54" t="s">
        <v>19</v>
      </c>
      <c r="D30" s="54" t="s">
        <v>21</v>
      </c>
      <c r="E30" s="54" t="s">
        <v>15</v>
      </c>
      <c r="F30" s="54" t="s">
        <v>14</v>
      </c>
      <c r="G30" s="54" t="s">
        <v>29</v>
      </c>
      <c r="H30" s="54" t="s">
        <v>17</v>
      </c>
      <c r="I30" s="55">
        <v>118.65</v>
      </c>
      <c r="J30" s="24"/>
      <c r="K30" s="24"/>
      <c r="L30" s="24"/>
      <c r="M30" s="24"/>
      <c r="N30" s="24"/>
      <c r="O30" s="24"/>
      <c r="P30" s="19"/>
    </row>
    <row r="31" spans="1:16" s="28" customFormat="1" ht="21" customHeight="1">
      <c r="A31" s="50" t="s">
        <v>44</v>
      </c>
      <c r="B31" s="51" t="s">
        <v>42</v>
      </c>
      <c r="C31" s="51" t="s">
        <v>23</v>
      </c>
      <c r="D31" s="51" t="s">
        <v>14</v>
      </c>
      <c r="E31" s="51" t="s">
        <v>15</v>
      </c>
      <c r="F31" s="51" t="s">
        <v>14</v>
      </c>
      <c r="G31" s="51" t="s">
        <v>29</v>
      </c>
      <c r="H31" s="51" t="s">
        <v>17</v>
      </c>
      <c r="I31" s="52">
        <f>I32</f>
        <v>2172.31</v>
      </c>
      <c r="J31" s="24"/>
      <c r="K31" s="24"/>
      <c r="L31" s="24"/>
      <c r="M31" s="24"/>
      <c r="N31" s="24"/>
      <c r="O31" s="24"/>
      <c r="P31" s="19">
        <f t="shared" si="0"/>
        <v>0</v>
      </c>
    </row>
    <row r="32" spans="1:16" s="28" customFormat="1" ht="82.5" customHeight="1">
      <c r="A32" s="53" t="s">
        <v>111</v>
      </c>
      <c r="B32" s="54" t="s">
        <v>42</v>
      </c>
      <c r="C32" s="54" t="s">
        <v>23</v>
      </c>
      <c r="D32" s="54" t="s">
        <v>91</v>
      </c>
      <c r="E32" s="54" t="s">
        <v>15</v>
      </c>
      <c r="F32" s="54" t="s">
        <v>42</v>
      </c>
      <c r="G32" s="54" t="s">
        <v>29</v>
      </c>
      <c r="H32" s="54" t="s">
        <v>17</v>
      </c>
      <c r="I32" s="55">
        <v>2172.31</v>
      </c>
      <c r="J32" s="24"/>
      <c r="K32" s="24"/>
      <c r="L32" s="24"/>
      <c r="M32" s="24"/>
      <c r="N32" s="24"/>
      <c r="O32" s="24"/>
      <c r="P32" s="19"/>
    </row>
    <row r="33" spans="1:16" s="29" customFormat="1" ht="19.5" customHeight="1">
      <c r="A33" s="61" t="s">
        <v>45</v>
      </c>
      <c r="B33" s="51" t="s">
        <v>46</v>
      </c>
      <c r="C33" s="51" t="s">
        <v>14</v>
      </c>
      <c r="D33" s="51" t="s">
        <v>14</v>
      </c>
      <c r="E33" s="51" t="s">
        <v>15</v>
      </c>
      <c r="F33" s="51" t="s">
        <v>14</v>
      </c>
      <c r="G33" s="51" t="s">
        <v>29</v>
      </c>
      <c r="H33" s="51" t="s">
        <v>17</v>
      </c>
      <c r="I33" s="52">
        <f>I34</f>
        <v>3852.14</v>
      </c>
      <c r="J33" s="24"/>
      <c r="K33" s="24"/>
      <c r="L33" s="24"/>
      <c r="M33" s="24"/>
      <c r="N33" s="24"/>
      <c r="O33" s="24"/>
      <c r="P33" s="19"/>
    </row>
    <row r="34" spans="1:16" s="29" customFormat="1" ht="69.75" customHeight="1">
      <c r="A34" s="60" t="s">
        <v>123</v>
      </c>
      <c r="B34" s="54" t="s">
        <v>46</v>
      </c>
      <c r="C34" s="54" t="s">
        <v>13</v>
      </c>
      <c r="D34" s="54" t="s">
        <v>55</v>
      </c>
      <c r="E34" s="54" t="s">
        <v>15</v>
      </c>
      <c r="F34" s="54" t="s">
        <v>14</v>
      </c>
      <c r="G34" s="54" t="s">
        <v>29</v>
      </c>
      <c r="H34" s="54" t="s">
        <v>17</v>
      </c>
      <c r="I34" s="55">
        <v>3852.14</v>
      </c>
      <c r="J34" s="24"/>
      <c r="K34" s="24"/>
      <c r="L34" s="24"/>
      <c r="M34" s="24"/>
      <c r="N34" s="24"/>
      <c r="O34" s="24"/>
      <c r="P34" s="19"/>
    </row>
    <row r="35" spans="1:16" s="7" customFormat="1" ht="31.35" customHeight="1">
      <c r="A35" s="50" t="s">
        <v>48</v>
      </c>
      <c r="B35" s="64">
        <v>10</v>
      </c>
      <c r="C35" s="64" t="s">
        <v>14</v>
      </c>
      <c r="D35" s="51" t="s">
        <v>14</v>
      </c>
      <c r="E35" s="51" t="s">
        <v>15</v>
      </c>
      <c r="F35" s="51" t="s">
        <v>14</v>
      </c>
      <c r="G35" s="51" t="s">
        <v>29</v>
      </c>
      <c r="H35" s="51" t="s">
        <v>17</v>
      </c>
      <c r="I35" s="52">
        <f>I36</f>
        <v>174.21</v>
      </c>
      <c r="J35" s="25"/>
      <c r="K35" s="25"/>
      <c r="L35" s="25"/>
      <c r="M35" s="25"/>
      <c r="N35" s="25"/>
      <c r="O35" s="25"/>
      <c r="P35" s="19"/>
    </row>
    <row r="36" spans="1:16" s="7" customFormat="1" ht="35.65" customHeight="1">
      <c r="A36" s="53" t="s">
        <v>49</v>
      </c>
      <c r="B36" s="65">
        <v>10</v>
      </c>
      <c r="C36" s="65" t="s">
        <v>23</v>
      </c>
      <c r="D36" s="54" t="s">
        <v>21</v>
      </c>
      <c r="E36" s="54" t="s">
        <v>15</v>
      </c>
      <c r="F36" s="54" t="s">
        <v>14</v>
      </c>
      <c r="G36" s="54" t="s">
        <v>29</v>
      </c>
      <c r="H36" s="54" t="s">
        <v>17</v>
      </c>
      <c r="I36" s="55">
        <v>174.21</v>
      </c>
      <c r="J36" s="25"/>
      <c r="K36" s="25"/>
      <c r="L36" s="25"/>
      <c r="M36" s="25"/>
      <c r="N36" s="25"/>
      <c r="O36" s="25"/>
      <c r="P36" s="19"/>
    </row>
    <row r="37" spans="1:16" s="7" customFormat="1" ht="24.75" customHeight="1">
      <c r="A37" s="61" t="s">
        <v>51</v>
      </c>
      <c r="B37" s="51" t="s">
        <v>52</v>
      </c>
      <c r="C37" s="51" t="s">
        <v>14</v>
      </c>
      <c r="D37" s="51" t="s">
        <v>14</v>
      </c>
      <c r="E37" s="51" t="s">
        <v>15</v>
      </c>
      <c r="F37" s="51" t="s">
        <v>14</v>
      </c>
      <c r="G37" s="51" t="s">
        <v>16</v>
      </c>
      <c r="H37" s="51" t="s">
        <v>17</v>
      </c>
      <c r="I37" s="52">
        <f>I38</f>
        <v>499.7</v>
      </c>
      <c r="J37" s="25"/>
      <c r="K37" s="25"/>
      <c r="L37" s="25"/>
      <c r="M37" s="25"/>
      <c r="N37" s="25"/>
      <c r="O37" s="25"/>
      <c r="P37" s="19">
        <f>O37+M37+L37+K37+J37</f>
        <v>0</v>
      </c>
    </row>
    <row r="38" spans="1:16" s="7" customFormat="1" ht="32.25" customHeight="1">
      <c r="A38" s="60" t="s">
        <v>53</v>
      </c>
      <c r="B38" s="54" t="s">
        <v>52</v>
      </c>
      <c r="C38" s="54" t="s">
        <v>19</v>
      </c>
      <c r="D38" s="54" t="s">
        <v>21</v>
      </c>
      <c r="E38" s="54" t="s">
        <v>15</v>
      </c>
      <c r="F38" s="54" t="s">
        <v>14</v>
      </c>
      <c r="G38" s="54" t="s">
        <v>16</v>
      </c>
      <c r="H38" s="54" t="s">
        <v>17</v>
      </c>
      <c r="I38" s="55">
        <v>499.7</v>
      </c>
      <c r="J38" s="25"/>
      <c r="K38" s="25"/>
      <c r="L38" s="25"/>
      <c r="M38" s="25"/>
      <c r="N38" s="25"/>
      <c r="O38" s="25"/>
      <c r="P38" s="19">
        <f>O38+M38+L38+K38+J38</f>
        <v>0</v>
      </c>
    </row>
    <row r="39" spans="1:16" ht="28.5" customHeight="1">
      <c r="H39" s="4"/>
      <c r="P39" s="2"/>
    </row>
    <row r="41" spans="1:16" ht="15.75">
      <c r="A41" s="47" t="s">
        <v>127</v>
      </c>
      <c r="B41" s="47"/>
      <c r="C41" s="47"/>
      <c r="D41" s="47"/>
      <c r="E41" s="47"/>
      <c r="F41" s="47"/>
      <c r="G41" s="47" t="s">
        <v>124</v>
      </c>
      <c r="H41" s="47"/>
    </row>
  </sheetData>
  <mergeCells count="9">
    <mergeCell ref="B1:J1"/>
    <mergeCell ref="A9:A10"/>
    <mergeCell ref="D9:H9"/>
    <mergeCell ref="D10:G10"/>
    <mergeCell ref="A7:I7"/>
    <mergeCell ref="A2:J2"/>
    <mergeCell ref="A3:J3"/>
    <mergeCell ref="A4:J4"/>
    <mergeCell ref="A5:J5"/>
  </mergeCells>
  <pageMargins left="0.98425196850393704" right="0.39370078740157483" top="0.78740157480314965" bottom="0.6692913385826772" header="0.31496062992125984" footer="0.31496062992125984"/>
  <pageSetup paperSize="9" scale="91" orientation="portrait" r:id="rId1"/>
  <headerFooter alignWithMargins="0"/>
  <rowBreaks count="1" manualBreakCount="1">
    <brk id="19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9"/>
  <sheetViews>
    <sheetView view="pageBreakPreview" topLeftCell="A4" zoomScaleSheetLayoutView="100" workbookViewId="0">
      <selection activeCell="E10" sqref="E10:H10"/>
    </sheetView>
  </sheetViews>
  <sheetFormatPr defaultRowHeight="12.75"/>
  <cols>
    <col min="1" max="1" width="37.140625" style="3" customWidth="1"/>
    <col min="2" max="4" width="5.5703125" style="3" customWidth="1"/>
    <col min="5" max="5" width="6.140625" style="3" customWidth="1"/>
    <col min="6" max="6" width="4.140625" style="3" customWidth="1"/>
    <col min="7" max="7" width="5.28515625" style="3" customWidth="1"/>
    <col min="8" max="8" width="7.7109375" style="3" customWidth="1"/>
    <col min="9" max="9" width="6.28515625" style="3" customWidth="1"/>
    <col min="10" max="10" width="13.140625" style="4" customWidth="1"/>
    <col min="11" max="11" width="12.140625" style="5" hidden="1" customWidth="1"/>
    <col min="12" max="12" width="10.7109375" style="5" hidden="1" customWidth="1"/>
    <col min="13" max="13" width="12.85546875" style="5" hidden="1" customWidth="1"/>
    <col min="14" max="14" width="13.42578125" style="5" hidden="1" customWidth="1"/>
    <col min="15" max="16" width="9.85546875" style="5" hidden="1" customWidth="1"/>
    <col min="17" max="17" width="12.42578125" style="5" hidden="1" customWidth="1"/>
    <col min="18" max="18" width="10.28515625" style="2" bestFit="1" customWidth="1"/>
    <col min="19" max="19" width="9.140625" style="2"/>
    <col min="20" max="20" width="10.140625" style="2" bestFit="1" customWidth="1"/>
    <col min="21" max="257" width="9.140625" style="2"/>
    <col min="258" max="258" width="37.140625" style="2" customWidth="1"/>
    <col min="259" max="259" width="6.140625" style="2" customWidth="1"/>
    <col min="260" max="261" width="4.140625" style="2" customWidth="1"/>
    <col min="262" max="262" width="7.7109375" style="2" customWidth="1"/>
    <col min="263" max="265" width="6.28515625" style="2" customWidth="1"/>
    <col min="266" max="266" width="9.7109375" style="2" customWidth="1"/>
    <col min="267" max="273" width="0" style="2" hidden="1" customWidth="1"/>
    <col min="274" max="274" width="10.28515625" style="2" bestFit="1" customWidth="1"/>
    <col min="275" max="275" width="9.140625" style="2"/>
    <col min="276" max="276" width="10.140625" style="2" bestFit="1" customWidth="1"/>
    <col min="277" max="513" width="9.140625" style="2"/>
    <col min="514" max="514" width="37.140625" style="2" customWidth="1"/>
    <col min="515" max="515" width="6.140625" style="2" customWidth="1"/>
    <col min="516" max="517" width="4.140625" style="2" customWidth="1"/>
    <col min="518" max="518" width="7.7109375" style="2" customWidth="1"/>
    <col min="519" max="521" width="6.28515625" style="2" customWidth="1"/>
    <col min="522" max="522" width="9.7109375" style="2" customWidth="1"/>
    <col min="523" max="529" width="0" style="2" hidden="1" customWidth="1"/>
    <col min="530" max="530" width="10.28515625" style="2" bestFit="1" customWidth="1"/>
    <col min="531" max="531" width="9.140625" style="2"/>
    <col min="532" max="532" width="10.140625" style="2" bestFit="1" customWidth="1"/>
    <col min="533" max="769" width="9.140625" style="2"/>
    <col min="770" max="770" width="37.140625" style="2" customWidth="1"/>
    <col min="771" max="771" width="6.140625" style="2" customWidth="1"/>
    <col min="772" max="773" width="4.140625" style="2" customWidth="1"/>
    <col min="774" max="774" width="7.7109375" style="2" customWidth="1"/>
    <col min="775" max="777" width="6.28515625" style="2" customWidth="1"/>
    <col min="778" max="778" width="9.7109375" style="2" customWidth="1"/>
    <col min="779" max="785" width="0" style="2" hidden="1" customWidth="1"/>
    <col min="786" max="786" width="10.28515625" style="2" bestFit="1" customWidth="1"/>
    <col min="787" max="787" width="9.140625" style="2"/>
    <col min="788" max="788" width="10.140625" style="2" bestFit="1" customWidth="1"/>
    <col min="789" max="1025" width="9.140625" style="2"/>
    <col min="1026" max="1026" width="37.140625" style="2" customWidth="1"/>
    <col min="1027" max="1027" width="6.140625" style="2" customWidth="1"/>
    <col min="1028" max="1029" width="4.140625" style="2" customWidth="1"/>
    <col min="1030" max="1030" width="7.7109375" style="2" customWidth="1"/>
    <col min="1031" max="1033" width="6.28515625" style="2" customWidth="1"/>
    <col min="1034" max="1034" width="9.7109375" style="2" customWidth="1"/>
    <col min="1035" max="1041" width="0" style="2" hidden="1" customWidth="1"/>
    <col min="1042" max="1042" width="10.28515625" style="2" bestFit="1" customWidth="1"/>
    <col min="1043" max="1043" width="9.140625" style="2"/>
    <col min="1044" max="1044" width="10.140625" style="2" bestFit="1" customWidth="1"/>
    <col min="1045" max="1281" width="9.140625" style="2"/>
    <col min="1282" max="1282" width="37.140625" style="2" customWidth="1"/>
    <col min="1283" max="1283" width="6.140625" style="2" customWidth="1"/>
    <col min="1284" max="1285" width="4.140625" style="2" customWidth="1"/>
    <col min="1286" max="1286" width="7.7109375" style="2" customWidth="1"/>
    <col min="1287" max="1289" width="6.28515625" style="2" customWidth="1"/>
    <col min="1290" max="1290" width="9.7109375" style="2" customWidth="1"/>
    <col min="1291" max="1297" width="0" style="2" hidden="1" customWidth="1"/>
    <col min="1298" max="1298" width="10.28515625" style="2" bestFit="1" customWidth="1"/>
    <col min="1299" max="1299" width="9.140625" style="2"/>
    <col min="1300" max="1300" width="10.140625" style="2" bestFit="1" customWidth="1"/>
    <col min="1301" max="1537" width="9.140625" style="2"/>
    <col min="1538" max="1538" width="37.140625" style="2" customWidth="1"/>
    <col min="1539" max="1539" width="6.140625" style="2" customWidth="1"/>
    <col min="1540" max="1541" width="4.140625" style="2" customWidth="1"/>
    <col min="1542" max="1542" width="7.7109375" style="2" customWidth="1"/>
    <col min="1543" max="1545" width="6.28515625" style="2" customWidth="1"/>
    <col min="1546" max="1546" width="9.7109375" style="2" customWidth="1"/>
    <col min="1547" max="1553" width="0" style="2" hidden="1" customWidth="1"/>
    <col min="1554" max="1554" width="10.28515625" style="2" bestFit="1" customWidth="1"/>
    <col min="1555" max="1555" width="9.140625" style="2"/>
    <col min="1556" max="1556" width="10.140625" style="2" bestFit="1" customWidth="1"/>
    <col min="1557" max="1793" width="9.140625" style="2"/>
    <col min="1794" max="1794" width="37.140625" style="2" customWidth="1"/>
    <col min="1795" max="1795" width="6.140625" style="2" customWidth="1"/>
    <col min="1796" max="1797" width="4.140625" style="2" customWidth="1"/>
    <col min="1798" max="1798" width="7.7109375" style="2" customWidth="1"/>
    <col min="1799" max="1801" width="6.28515625" style="2" customWidth="1"/>
    <col min="1802" max="1802" width="9.7109375" style="2" customWidth="1"/>
    <col min="1803" max="1809" width="0" style="2" hidden="1" customWidth="1"/>
    <col min="1810" max="1810" width="10.28515625" style="2" bestFit="1" customWidth="1"/>
    <col min="1811" max="1811" width="9.140625" style="2"/>
    <col min="1812" max="1812" width="10.140625" style="2" bestFit="1" customWidth="1"/>
    <col min="1813" max="2049" width="9.140625" style="2"/>
    <col min="2050" max="2050" width="37.140625" style="2" customWidth="1"/>
    <col min="2051" max="2051" width="6.140625" style="2" customWidth="1"/>
    <col min="2052" max="2053" width="4.140625" style="2" customWidth="1"/>
    <col min="2054" max="2054" width="7.7109375" style="2" customWidth="1"/>
    <col min="2055" max="2057" width="6.28515625" style="2" customWidth="1"/>
    <col min="2058" max="2058" width="9.7109375" style="2" customWidth="1"/>
    <col min="2059" max="2065" width="0" style="2" hidden="1" customWidth="1"/>
    <col min="2066" max="2066" width="10.28515625" style="2" bestFit="1" customWidth="1"/>
    <col min="2067" max="2067" width="9.140625" style="2"/>
    <col min="2068" max="2068" width="10.140625" style="2" bestFit="1" customWidth="1"/>
    <col min="2069" max="2305" width="9.140625" style="2"/>
    <col min="2306" max="2306" width="37.140625" style="2" customWidth="1"/>
    <col min="2307" max="2307" width="6.140625" style="2" customWidth="1"/>
    <col min="2308" max="2309" width="4.140625" style="2" customWidth="1"/>
    <col min="2310" max="2310" width="7.7109375" style="2" customWidth="1"/>
    <col min="2311" max="2313" width="6.28515625" style="2" customWidth="1"/>
    <col min="2314" max="2314" width="9.7109375" style="2" customWidth="1"/>
    <col min="2315" max="2321" width="0" style="2" hidden="1" customWidth="1"/>
    <col min="2322" max="2322" width="10.28515625" style="2" bestFit="1" customWidth="1"/>
    <col min="2323" max="2323" width="9.140625" style="2"/>
    <col min="2324" max="2324" width="10.140625" style="2" bestFit="1" customWidth="1"/>
    <col min="2325" max="2561" width="9.140625" style="2"/>
    <col min="2562" max="2562" width="37.140625" style="2" customWidth="1"/>
    <col min="2563" max="2563" width="6.140625" style="2" customWidth="1"/>
    <col min="2564" max="2565" width="4.140625" style="2" customWidth="1"/>
    <col min="2566" max="2566" width="7.7109375" style="2" customWidth="1"/>
    <col min="2567" max="2569" width="6.28515625" style="2" customWidth="1"/>
    <col min="2570" max="2570" width="9.7109375" style="2" customWidth="1"/>
    <col min="2571" max="2577" width="0" style="2" hidden="1" customWidth="1"/>
    <col min="2578" max="2578" width="10.28515625" style="2" bestFit="1" customWidth="1"/>
    <col min="2579" max="2579" width="9.140625" style="2"/>
    <col min="2580" max="2580" width="10.140625" style="2" bestFit="1" customWidth="1"/>
    <col min="2581" max="2817" width="9.140625" style="2"/>
    <col min="2818" max="2818" width="37.140625" style="2" customWidth="1"/>
    <col min="2819" max="2819" width="6.140625" style="2" customWidth="1"/>
    <col min="2820" max="2821" width="4.140625" style="2" customWidth="1"/>
    <col min="2822" max="2822" width="7.7109375" style="2" customWidth="1"/>
    <col min="2823" max="2825" width="6.28515625" style="2" customWidth="1"/>
    <col min="2826" max="2826" width="9.7109375" style="2" customWidth="1"/>
    <col min="2827" max="2833" width="0" style="2" hidden="1" customWidth="1"/>
    <col min="2834" max="2834" width="10.28515625" style="2" bestFit="1" customWidth="1"/>
    <col min="2835" max="2835" width="9.140625" style="2"/>
    <col min="2836" max="2836" width="10.140625" style="2" bestFit="1" customWidth="1"/>
    <col min="2837" max="3073" width="9.140625" style="2"/>
    <col min="3074" max="3074" width="37.140625" style="2" customWidth="1"/>
    <col min="3075" max="3075" width="6.140625" style="2" customWidth="1"/>
    <col min="3076" max="3077" width="4.140625" style="2" customWidth="1"/>
    <col min="3078" max="3078" width="7.7109375" style="2" customWidth="1"/>
    <col min="3079" max="3081" width="6.28515625" style="2" customWidth="1"/>
    <col min="3082" max="3082" width="9.7109375" style="2" customWidth="1"/>
    <col min="3083" max="3089" width="0" style="2" hidden="1" customWidth="1"/>
    <col min="3090" max="3090" width="10.28515625" style="2" bestFit="1" customWidth="1"/>
    <col min="3091" max="3091" width="9.140625" style="2"/>
    <col min="3092" max="3092" width="10.140625" style="2" bestFit="1" customWidth="1"/>
    <col min="3093" max="3329" width="9.140625" style="2"/>
    <col min="3330" max="3330" width="37.140625" style="2" customWidth="1"/>
    <col min="3331" max="3331" width="6.140625" style="2" customWidth="1"/>
    <col min="3332" max="3333" width="4.140625" style="2" customWidth="1"/>
    <col min="3334" max="3334" width="7.7109375" style="2" customWidth="1"/>
    <col min="3335" max="3337" width="6.28515625" style="2" customWidth="1"/>
    <col min="3338" max="3338" width="9.7109375" style="2" customWidth="1"/>
    <col min="3339" max="3345" width="0" style="2" hidden="1" customWidth="1"/>
    <col min="3346" max="3346" width="10.28515625" style="2" bestFit="1" customWidth="1"/>
    <col min="3347" max="3347" width="9.140625" style="2"/>
    <col min="3348" max="3348" width="10.140625" style="2" bestFit="1" customWidth="1"/>
    <col min="3349" max="3585" width="9.140625" style="2"/>
    <col min="3586" max="3586" width="37.140625" style="2" customWidth="1"/>
    <col min="3587" max="3587" width="6.140625" style="2" customWidth="1"/>
    <col min="3588" max="3589" width="4.140625" style="2" customWidth="1"/>
    <col min="3590" max="3590" width="7.7109375" style="2" customWidth="1"/>
    <col min="3591" max="3593" width="6.28515625" style="2" customWidth="1"/>
    <col min="3594" max="3594" width="9.7109375" style="2" customWidth="1"/>
    <col min="3595" max="3601" width="0" style="2" hidden="1" customWidth="1"/>
    <col min="3602" max="3602" width="10.28515625" style="2" bestFit="1" customWidth="1"/>
    <col min="3603" max="3603" width="9.140625" style="2"/>
    <col min="3604" max="3604" width="10.140625" style="2" bestFit="1" customWidth="1"/>
    <col min="3605" max="3841" width="9.140625" style="2"/>
    <col min="3842" max="3842" width="37.140625" style="2" customWidth="1"/>
    <col min="3843" max="3843" width="6.140625" style="2" customWidth="1"/>
    <col min="3844" max="3845" width="4.140625" style="2" customWidth="1"/>
    <col min="3846" max="3846" width="7.7109375" style="2" customWidth="1"/>
    <col min="3847" max="3849" width="6.28515625" style="2" customWidth="1"/>
    <col min="3850" max="3850" width="9.7109375" style="2" customWidth="1"/>
    <col min="3851" max="3857" width="0" style="2" hidden="1" customWidth="1"/>
    <col min="3858" max="3858" width="10.28515625" style="2" bestFit="1" customWidth="1"/>
    <col min="3859" max="3859" width="9.140625" style="2"/>
    <col min="3860" max="3860" width="10.140625" style="2" bestFit="1" customWidth="1"/>
    <col min="3861" max="4097" width="9.140625" style="2"/>
    <col min="4098" max="4098" width="37.140625" style="2" customWidth="1"/>
    <col min="4099" max="4099" width="6.140625" style="2" customWidth="1"/>
    <col min="4100" max="4101" width="4.140625" style="2" customWidth="1"/>
    <col min="4102" max="4102" width="7.7109375" style="2" customWidth="1"/>
    <col min="4103" max="4105" width="6.28515625" style="2" customWidth="1"/>
    <col min="4106" max="4106" width="9.7109375" style="2" customWidth="1"/>
    <col min="4107" max="4113" width="0" style="2" hidden="1" customWidth="1"/>
    <col min="4114" max="4114" width="10.28515625" style="2" bestFit="1" customWidth="1"/>
    <col min="4115" max="4115" width="9.140625" style="2"/>
    <col min="4116" max="4116" width="10.140625" style="2" bestFit="1" customWidth="1"/>
    <col min="4117" max="4353" width="9.140625" style="2"/>
    <col min="4354" max="4354" width="37.140625" style="2" customWidth="1"/>
    <col min="4355" max="4355" width="6.140625" style="2" customWidth="1"/>
    <col min="4356" max="4357" width="4.140625" style="2" customWidth="1"/>
    <col min="4358" max="4358" width="7.7109375" style="2" customWidth="1"/>
    <col min="4359" max="4361" width="6.28515625" style="2" customWidth="1"/>
    <col min="4362" max="4362" width="9.7109375" style="2" customWidth="1"/>
    <col min="4363" max="4369" width="0" style="2" hidden="1" customWidth="1"/>
    <col min="4370" max="4370" width="10.28515625" style="2" bestFit="1" customWidth="1"/>
    <col min="4371" max="4371" width="9.140625" style="2"/>
    <col min="4372" max="4372" width="10.140625" style="2" bestFit="1" customWidth="1"/>
    <col min="4373" max="4609" width="9.140625" style="2"/>
    <col min="4610" max="4610" width="37.140625" style="2" customWidth="1"/>
    <col min="4611" max="4611" width="6.140625" style="2" customWidth="1"/>
    <col min="4612" max="4613" width="4.140625" style="2" customWidth="1"/>
    <col min="4614" max="4614" width="7.7109375" style="2" customWidth="1"/>
    <col min="4615" max="4617" width="6.28515625" style="2" customWidth="1"/>
    <col min="4618" max="4618" width="9.7109375" style="2" customWidth="1"/>
    <col min="4619" max="4625" width="0" style="2" hidden="1" customWidth="1"/>
    <col min="4626" max="4626" width="10.28515625" style="2" bestFit="1" customWidth="1"/>
    <col min="4627" max="4627" width="9.140625" style="2"/>
    <col min="4628" max="4628" width="10.140625" style="2" bestFit="1" customWidth="1"/>
    <col min="4629" max="4865" width="9.140625" style="2"/>
    <col min="4866" max="4866" width="37.140625" style="2" customWidth="1"/>
    <col min="4867" max="4867" width="6.140625" style="2" customWidth="1"/>
    <col min="4868" max="4869" width="4.140625" style="2" customWidth="1"/>
    <col min="4870" max="4870" width="7.7109375" style="2" customWidth="1"/>
    <col min="4871" max="4873" width="6.28515625" style="2" customWidth="1"/>
    <col min="4874" max="4874" width="9.7109375" style="2" customWidth="1"/>
    <col min="4875" max="4881" width="0" style="2" hidden="1" customWidth="1"/>
    <col min="4882" max="4882" width="10.28515625" style="2" bestFit="1" customWidth="1"/>
    <col min="4883" max="4883" width="9.140625" style="2"/>
    <col min="4884" max="4884" width="10.140625" style="2" bestFit="1" customWidth="1"/>
    <col min="4885" max="5121" width="9.140625" style="2"/>
    <col min="5122" max="5122" width="37.140625" style="2" customWidth="1"/>
    <col min="5123" max="5123" width="6.140625" style="2" customWidth="1"/>
    <col min="5124" max="5125" width="4.140625" style="2" customWidth="1"/>
    <col min="5126" max="5126" width="7.7109375" style="2" customWidth="1"/>
    <col min="5127" max="5129" width="6.28515625" style="2" customWidth="1"/>
    <col min="5130" max="5130" width="9.7109375" style="2" customWidth="1"/>
    <col min="5131" max="5137" width="0" style="2" hidden="1" customWidth="1"/>
    <col min="5138" max="5138" width="10.28515625" style="2" bestFit="1" customWidth="1"/>
    <col min="5139" max="5139" width="9.140625" style="2"/>
    <col min="5140" max="5140" width="10.140625" style="2" bestFit="1" customWidth="1"/>
    <col min="5141" max="5377" width="9.140625" style="2"/>
    <col min="5378" max="5378" width="37.140625" style="2" customWidth="1"/>
    <col min="5379" max="5379" width="6.140625" style="2" customWidth="1"/>
    <col min="5380" max="5381" width="4.140625" style="2" customWidth="1"/>
    <col min="5382" max="5382" width="7.7109375" style="2" customWidth="1"/>
    <col min="5383" max="5385" width="6.28515625" style="2" customWidth="1"/>
    <col min="5386" max="5386" width="9.7109375" style="2" customWidth="1"/>
    <col min="5387" max="5393" width="0" style="2" hidden="1" customWidth="1"/>
    <col min="5394" max="5394" width="10.28515625" style="2" bestFit="1" customWidth="1"/>
    <col min="5395" max="5395" width="9.140625" style="2"/>
    <col min="5396" max="5396" width="10.140625" style="2" bestFit="1" customWidth="1"/>
    <col min="5397" max="5633" width="9.140625" style="2"/>
    <col min="5634" max="5634" width="37.140625" style="2" customWidth="1"/>
    <col min="5635" max="5635" width="6.140625" style="2" customWidth="1"/>
    <col min="5636" max="5637" width="4.140625" style="2" customWidth="1"/>
    <col min="5638" max="5638" width="7.7109375" style="2" customWidth="1"/>
    <col min="5639" max="5641" width="6.28515625" style="2" customWidth="1"/>
    <col min="5642" max="5642" width="9.7109375" style="2" customWidth="1"/>
    <col min="5643" max="5649" width="0" style="2" hidden="1" customWidth="1"/>
    <col min="5650" max="5650" width="10.28515625" style="2" bestFit="1" customWidth="1"/>
    <col min="5651" max="5651" width="9.140625" style="2"/>
    <col min="5652" max="5652" width="10.140625" style="2" bestFit="1" customWidth="1"/>
    <col min="5653" max="5889" width="9.140625" style="2"/>
    <col min="5890" max="5890" width="37.140625" style="2" customWidth="1"/>
    <col min="5891" max="5891" width="6.140625" style="2" customWidth="1"/>
    <col min="5892" max="5893" width="4.140625" style="2" customWidth="1"/>
    <col min="5894" max="5894" width="7.7109375" style="2" customWidth="1"/>
    <col min="5895" max="5897" width="6.28515625" style="2" customWidth="1"/>
    <col min="5898" max="5898" width="9.7109375" style="2" customWidth="1"/>
    <col min="5899" max="5905" width="0" style="2" hidden="1" customWidth="1"/>
    <col min="5906" max="5906" width="10.28515625" style="2" bestFit="1" customWidth="1"/>
    <col min="5907" max="5907" width="9.140625" style="2"/>
    <col min="5908" max="5908" width="10.140625" style="2" bestFit="1" customWidth="1"/>
    <col min="5909" max="6145" width="9.140625" style="2"/>
    <col min="6146" max="6146" width="37.140625" style="2" customWidth="1"/>
    <col min="6147" max="6147" width="6.140625" style="2" customWidth="1"/>
    <col min="6148" max="6149" width="4.140625" style="2" customWidth="1"/>
    <col min="6150" max="6150" width="7.7109375" style="2" customWidth="1"/>
    <col min="6151" max="6153" width="6.28515625" style="2" customWidth="1"/>
    <col min="6154" max="6154" width="9.7109375" style="2" customWidth="1"/>
    <col min="6155" max="6161" width="0" style="2" hidden="1" customWidth="1"/>
    <col min="6162" max="6162" width="10.28515625" style="2" bestFit="1" customWidth="1"/>
    <col min="6163" max="6163" width="9.140625" style="2"/>
    <col min="6164" max="6164" width="10.140625" style="2" bestFit="1" customWidth="1"/>
    <col min="6165" max="6401" width="9.140625" style="2"/>
    <col min="6402" max="6402" width="37.140625" style="2" customWidth="1"/>
    <col min="6403" max="6403" width="6.140625" style="2" customWidth="1"/>
    <col min="6404" max="6405" width="4.140625" style="2" customWidth="1"/>
    <col min="6406" max="6406" width="7.7109375" style="2" customWidth="1"/>
    <col min="6407" max="6409" width="6.28515625" style="2" customWidth="1"/>
    <col min="6410" max="6410" width="9.7109375" style="2" customWidth="1"/>
    <col min="6411" max="6417" width="0" style="2" hidden="1" customWidth="1"/>
    <col min="6418" max="6418" width="10.28515625" style="2" bestFit="1" customWidth="1"/>
    <col min="6419" max="6419" width="9.140625" style="2"/>
    <col min="6420" max="6420" width="10.140625" style="2" bestFit="1" customWidth="1"/>
    <col min="6421" max="6657" width="9.140625" style="2"/>
    <col min="6658" max="6658" width="37.140625" style="2" customWidth="1"/>
    <col min="6659" max="6659" width="6.140625" style="2" customWidth="1"/>
    <col min="6660" max="6661" width="4.140625" style="2" customWidth="1"/>
    <col min="6662" max="6662" width="7.7109375" style="2" customWidth="1"/>
    <col min="6663" max="6665" width="6.28515625" style="2" customWidth="1"/>
    <col min="6666" max="6666" width="9.7109375" style="2" customWidth="1"/>
    <col min="6667" max="6673" width="0" style="2" hidden="1" customWidth="1"/>
    <col min="6674" max="6674" width="10.28515625" style="2" bestFit="1" customWidth="1"/>
    <col min="6675" max="6675" width="9.140625" style="2"/>
    <col min="6676" max="6676" width="10.140625" style="2" bestFit="1" customWidth="1"/>
    <col min="6677" max="6913" width="9.140625" style="2"/>
    <col min="6914" max="6914" width="37.140625" style="2" customWidth="1"/>
    <col min="6915" max="6915" width="6.140625" style="2" customWidth="1"/>
    <col min="6916" max="6917" width="4.140625" style="2" customWidth="1"/>
    <col min="6918" max="6918" width="7.7109375" style="2" customWidth="1"/>
    <col min="6919" max="6921" width="6.28515625" style="2" customWidth="1"/>
    <col min="6922" max="6922" width="9.7109375" style="2" customWidth="1"/>
    <col min="6923" max="6929" width="0" style="2" hidden="1" customWidth="1"/>
    <col min="6930" max="6930" width="10.28515625" style="2" bestFit="1" customWidth="1"/>
    <col min="6931" max="6931" width="9.140625" style="2"/>
    <col min="6932" max="6932" width="10.140625" style="2" bestFit="1" customWidth="1"/>
    <col min="6933" max="7169" width="9.140625" style="2"/>
    <col min="7170" max="7170" width="37.140625" style="2" customWidth="1"/>
    <col min="7171" max="7171" width="6.140625" style="2" customWidth="1"/>
    <col min="7172" max="7173" width="4.140625" style="2" customWidth="1"/>
    <col min="7174" max="7174" width="7.7109375" style="2" customWidth="1"/>
    <col min="7175" max="7177" width="6.28515625" style="2" customWidth="1"/>
    <col min="7178" max="7178" width="9.7109375" style="2" customWidth="1"/>
    <col min="7179" max="7185" width="0" style="2" hidden="1" customWidth="1"/>
    <col min="7186" max="7186" width="10.28515625" style="2" bestFit="1" customWidth="1"/>
    <col min="7187" max="7187" width="9.140625" style="2"/>
    <col min="7188" max="7188" width="10.140625" style="2" bestFit="1" customWidth="1"/>
    <col min="7189" max="7425" width="9.140625" style="2"/>
    <col min="7426" max="7426" width="37.140625" style="2" customWidth="1"/>
    <col min="7427" max="7427" width="6.140625" style="2" customWidth="1"/>
    <col min="7428" max="7429" width="4.140625" style="2" customWidth="1"/>
    <col min="7430" max="7430" width="7.7109375" style="2" customWidth="1"/>
    <col min="7431" max="7433" width="6.28515625" style="2" customWidth="1"/>
    <col min="7434" max="7434" width="9.7109375" style="2" customWidth="1"/>
    <col min="7435" max="7441" width="0" style="2" hidden="1" customWidth="1"/>
    <col min="7442" max="7442" width="10.28515625" style="2" bestFit="1" customWidth="1"/>
    <col min="7443" max="7443" width="9.140625" style="2"/>
    <col min="7444" max="7444" width="10.140625" style="2" bestFit="1" customWidth="1"/>
    <col min="7445" max="7681" width="9.140625" style="2"/>
    <col min="7682" max="7682" width="37.140625" style="2" customWidth="1"/>
    <col min="7683" max="7683" width="6.140625" style="2" customWidth="1"/>
    <col min="7684" max="7685" width="4.140625" style="2" customWidth="1"/>
    <col min="7686" max="7686" width="7.7109375" style="2" customWidth="1"/>
    <col min="7687" max="7689" width="6.28515625" style="2" customWidth="1"/>
    <col min="7690" max="7690" width="9.7109375" style="2" customWidth="1"/>
    <col min="7691" max="7697" width="0" style="2" hidden="1" customWidth="1"/>
    <col min="7698" max="7698" width="10.28515625" style="2" bestFit="1" customWidth="1"/>
    <col min="7699" max="7699" width="9.140625" style="2"/>
    <col min="7700" max="7700" width="10.140625" style="2" bestFit="1" customWidth="1"/>
    <col min="7701" max="7937" width="9.140625" style="2"/>
    <col min="7938" max="7938" width="37.140625" style="2" customWidth="1"/>
    <col min="7939" max="7939" width="6.140625" style="2" customWidth="1"/>
    <col min="7940" max="7941" width="4.140625" style="2" customWidth="1"/>
    <col min="7942" max="7942" width="7.7109375" style="2" customWidth="1"/>
    <col min="7943" max="7945" width="6.28515625" style="2" customWidth="1"/>
    <col min="7946" max="7946" width="9.7109375" style="2" customWidth="1"/>
    <col min="7947" max="7953" width="0" style="2" hidden="1" customWidth="1"/>
    <col min="7954" max="7954" width="10.28515625" style="2" bestFit="1" customWidth="1"/>
    <col min="7955" max="7955" width="9.140625" style="2"/>
    <col min="7956" max="7956" width="10.140625" style="2" bestFit="1" customWidth="1"/>
    <col min="7957" max="8193" width="9.140625" style="2"/>
    <col min="8194" max="8194" width="37.140625" style="2" customWidth="1"/>
    <col min="8195" max="8195" width="6.140625" style="2" customWidth="1"/>
    <col min="8196" max="8197" width="4.140625" style="2" customWidth="1"/>
    <col min="8198" max="8198" width="7.7109375" style="2" customWidth="1"/>
    <col min="8199" max="8201" width="6.28515625" style="2" customWidth="1"/>
    <col min="8202" max="8202" width="9.7109375" style="2" customWidth="1"/>
    <col min="8203" max="8209" width="0" style="2" hidden="1" customWidth="1"/>
    <col min="8210" max="8210" width="10.28515625" style="2" bestFit="1" customWidth="1"/>
    <col min="8211" max="8211" width="9.140625" style="2"/>
    <col min="8212" max="8212" width="10.140625" style="2" bestFit="1" customWidth="1"/>
    <col min="8213" max="8449" width="9.140625" style="2"/>
    <col min="8450" max="8450" width="37.140625" style="2" customWidth="1"/>
    <col min="8451" max="8451" width="6.140625" style="2" customWidth="1"/>
    <col min="8452" max="8453" width="4.140625" style="2" customWidth="1"/>
    <col min="8454" max="8454" width="7.7109375" style="2" customWidth="1"/>
    <col min="8455" max="8457" width="6.28515625" style="2" customWidth="1"/>
    <col min="8458" max="8458" width="9.7109375" style="2" customWidth="1"/>
    <col min="8459" max="8465" width="0" style="2" hidden="1" customWidth="1"/>
    <col min="8466" max="8466" width="10.28515625" style="2" bestFit="1" customWidth="1"/>
    <col min="8467" max="8467" width="9.140625" style="2"/>
    <col min="8468" max="8468" width="10.140625" style="2" bestFit="1" customWidth="1"/>
    <col min="8469" max="8705" width="9.140625" style="2"/>
    <col min="8706" max="8706" width="37.140625" style="2" customWidth="1"/>
    <col min="8707" max="8707" width="6.140625" style="2" customWidth="1"/>
    <col min="8708" max="8709" width="4.140625" style="2" customWidth="1"/>
    <col min="8710" max="8710" width="7.7109375" style="2" customWidth="1"/>
    <col min="8711" max="8713" width="6.28515625" style="2" customWidth="1"/>
    <col min="8714" max="8714" width="9.7109375" style="2" customWidth="1"/>
    <col min="8715" max="8721" width="0" style="2" hidden="1" customWidth="1"/>
    <col min="8722" max="8722" width="10.28515625" style="2" bestFit="1" customWidth="1"/>
    <col min="8723" max="8723" width="9.140625" style="2"/>
    <col min="8724" max="8724" width="10.140625" style="2" bestFit="1" customWidth="1"/>
    <col min="8725" max="8961" width="9.140625" style="2"/>
    <col min="8962" max="8962" width="37.140625" style="2" customWidth="1"/>
    <col min="8963" max="8963" width="6.140625" style="2" customWidth="1"/>
    <col min="8964" max="8965" width="4.140625" style="2" customWidth="1"/>
    <col min="8966" max="8966" width="7.7109375" style="2" customWidth="1"/>
    <col min="8967" max="8969" width="6.28515625" style="2" customWidth="1"/>
    <col min="8970" max="8970" width="9.7109375" style="2" customWidth="1"/>
    <col min="8971" max="8977" width="0" style="2" hidden="1" customWidth="1"/>
    <col min="8978" max="8978" width="10.28515625" style="2" bestFit="1" customWidth="1"/>
    <col min="8979" max="8979" width="9.140625" style="2"/>
    <col min="8980" max="8980" width="10.140625" style="2" bestFit="1" customWidth="1"/>
    <col min="8981" max="9217" width="9.140625" style="2"/>
    <col min="9218" max="9218" width="37.140625" style="2" customWidth="1"/>
    <col min="9219" max="9219" width="6.140625" style="2" customWidth="1"/>
    <col min="9220" max="9221" width="4.140625" style="2" customWidth="1"/>
    <col min="9222" max="9222" width="7.7109375" style="2" customWidth="1"/>
    <col min="9223" max="9225" width="6.28515625" style="2" customWidth="1"/>
    <col min="9226" max="9226" width="9.7109375" style="2" customWidth="1"/>
    <col min="9227" max="9233" width="0" style="2" hidden="1" customWidth="1"/>
    <col min="9234" max="9234" width="10.28515625" style="2" bestFit="1" customWidth="1"/>
    <col min="9235" max="9235" width="9.140625" style="2"/>
    <col min="9236" max="9236" width="10.140625" style="2" bestFit="1" customWidth="1"/>
    <col min="9237" max="9473" width="9.140625" style="2"/>
    <col min="9474" max="9474" width="37.140625" style="2" customWidth="1"/>
    <col min="9475" max="9475" width="6.140625" style="2" customWidth="1"/>
    <col min="9476" max="9477" width="4.140625" style="2" customWidth="1"/>
    <col min="9478" max="9478" width="7.7109375" style="2" customWidth="1"/>
    <col min="9479" max="9481" width="6.28515625" style="2" customWidth="1"/>
    <col min="9482" max="9482" width="9.7109375" style="2" customWidth="1"/>
    <col min="9483" max="9489" width="0" style="2" hidden="1" customWidth="1"/>
    <col min="9490" max="9490" width="10.28515625" style="2" bestFit="1" customWidth="1"/>
    <col min="9491" max="9491" width="9.140625" style="2"/>
    <col min="9492" max="9492" width="10.140625" style="2" bestFit="1" customWidth="1"/>
    <col min="9493" max="9729" width="9.140625" style="2"/>
    <col min="9730" max="9730" width="37.140625" style="2" customWidth="1"/>
    <col min="9731" max="9731" width="6.140625" style="2" customWidth="1"/>
    <col min="9732" max="9733" width="4.140625" style="2" customWidth="1"/>
    <col min="9734" max="9734" width="7.7109375" style="2" customWidth="1"/>
    <col min="9735" max="9737" width="6.28515625" style="2" customWidth="1"/>
    <col min="9738" max="9738" width="9.7109375" style="2" customWidth="1"/>
    <col min="9739" max="9745" width="0" style="2" hidden="1" customWidth="1"/>
    <col min="9746" max="9746" width="10.28515625" style="2" bestFit="1" customWidth="1"/>
    <col min="9747" max="9747" width="9.140625" style="2"/>
    <col min="9748" max="9748" width="10.140625" style="2" bestFit="1" customWidth="1"/>
    <col min="9749" max="9985" width="9.140625" style="2"/>
    <col min="9986" max="9986" width="37.140625" style="2" customWidth="1"/>
    <col min="9987" max="9987" width="6.140625" style="2" customWidth="1"/>
    <col min="9988" max="9989" width="4.140625" style="2" customWidth="1"/>
    <col min="9990" max="9990" width="7.7109375" style="2" customWidth="1"/>
    <col min="9991" max="9993" width="6.28515625" style="2" customWidth="1"/>
    <col min="9994" max="9994" width="9.7109375" style="2" customWidth="1"/>
    <col min="9995" max="10001" width="0" style="2" hidden="1" customWidth="1"/>
    <col min="10002" max="10002" width="10.28515625" style="2" bestFit="1" customWidth="1"/>
    <col min="10003" max="10003" width="9.140625" style="2"/>
    <col min="10004" max="10004" width="10.140625" style="2" bestFit="1" customWidth="1"/>
    <col min="10005" max="10241" width="9.140625" style="2"/>
    <col min="10242" max="10242" width="37.140625" style="2" customWidth="1"/>
    <col min="10243" max="10243" width="6.140625" style="2" customWidth="1"/>
    <col min="10244" max="10245" width="4.140625" style="2" customWidth="1"/>
    <col min="10246" max="10246" width="7.7109375" style="2" customWidth="1"/>
    <col min="10247" max="10249" width="6.28515625" style="2" customWidth="1"/>
    <col min="10250" max="10250" width="9.7109375" style="2" customWidth="1"/>
    <col min="10251" max="10257" width="0" style="2" hidden="1" customWidth="1"/>
    <col min="10258" max="10258" width="10.28515625" style="2" bestFit="1" customWidth="1"/>
    <col min="10259" max="10259" width="9.140625" style="2"/>
    <col min="10260" max="10260" width="10.140625" style="2" bestFit="1" customWidth="1"/>
    <col min="10261" max="10497" width="9.140625" style="2"/>
    <col min="10498" max="10498" width="37.140625" style="2" customWidth="1"/>
    <col min="10499" max="10499" width="6.140625" style="2" customWidth="1"/>
    <col min="10500" max="10501" width="4.140625" style="2" customWidth="1"/>
    <col min="10502" max="10502" width="7.7109375" style="2" customWidth="1"/>
    <col min="10503" max="10505" width="6.28515625" style="2" customWidth="1"/>
    <col min="10506" max="10506" width="9.7109375" style="2" customWidth="1"/>
    <col min="10507" max="10513" width="0" style="2" hidden="1" customWidth="1"/>
    <col min="10514" max="10514" width="10.28515625" style="2" bestFit="1" customWidth="1"/>
    <col min="10515" max="10515" width="9.140625" style="2"/>
    <col min="10516" max="10516" width="10.140625" style="2" bestFit="1" customWidth="1"/>
    <col min="10517" max="10753" width="9.140625" style="2"/>
    <col min="10754" max="10754" width="37.140625" style="2" customWidth="1"/>
    <col min="10755" max="10755" width="6.140625" style="2" customWidth="1"/>
    <col min="10756" max="10757" width="4.140625" style="2" customWidth="1"/>
    <col min="10758" max="10758" width="7.7109375" style="2" customWidth="1"/>
    <col min="10759" max="10761" width="6.28515625" style="2" customWidth="1"/>
    <col min="10762" max="10762" width="9.7109375" style="2" customWidth="1"/>
    <col min="10763" max="10769" width="0" style="2" hidden="1" customWidth="1"/>
    <col min="10770" max="10770" width="10.28515625" style="2" bestFit="1" customWidth="1"/>
    <col min="10771" max="10771" width="9.140625" style="2"/>
    <col min="10772" max="10772" width="10.140625" style="2" bestFit="1" customWidth="1"/>
    <col min="10773" max="11009" width="9.140625" style="2"/>
    <col min="11010" max="11010" width="37.140625" style="2" customWidth="1"/>
    <col min="11011" max="11011" width="6.140625" style="2" customWidth="1"/>
    <col min="11012" max="11013" width="4.140625" style="2" customWidth="1"/>
    <col min="11014" max="11014" width="7.7109375" style="2" customWidth="1"/>
    <col min="11015" max="11017" width="6.28515625" style="2" customWidth="1"/>
    <col min="11018" max="11018" width="9.7109375" style="2" customWidth="1"/>
    <col min="11019" max="11025" width="0" style="2" hidden="1" customWidth="1"/>
    <col min="11026" max="11026" width="10.28515625" style="2" bestFit="1" customWidth="1"/>
    <col min="11027" max="11027" width="9.140625" style="2"/>
    <col min="11028" max="11028" width="10.140625" style="2" bestFit="1" customWidth="1"/>
    <col min="11029" max="11265" width="9.140625" style="2"/>
    <col min="11266" max="11266" width="37.140625" style="2" customWidth="1"/>
    <col min="11267" max="11267" width="6.140625" style="2" customWidth="1"/>
    <col min="11268" max="11269" width="4.140625" style="2" customWidth="1"/>
    <col min="11270" max="11270" width="7.7109375" style="2" customWidth="1"/>
    <col min="11271" max="11273" width="6.28515625" style="2" customWidth="1"/>
    <col min="11274" max="11274" width="9.7109375" style="2" customWidth="1"/>
    <col min="11275" max="11281" width="0" style="2" hidden="1" customWidth="1"/>
    <col min="11282" max="11282" width="10.28515625" style="2" bestFit="1" customWidth="1"/>
    <col min="11283" max="11283" width="9.140625" style="2"/>
    <col min="11284" max="11284" width="10.140625" style="2" bestFit="1" customWidth="1"/>
    <col min="11285" max="11521" width="9.140625" style="2"/>
    <col min="11522" max="11522" width="37.140625" style="2" customWidth="1"/>
    <col min="11523" max="11523" width="6.140625" style="2" customWidth="1"/>
    <col min="11524" max="11525" width="4.140625" style="2" customWidth="1"/>
    <col min="11526" max="11526" width="7.7109375" style="2" customWidth="1"/>
    <col min="11527" max="11529" width="6.28515625" style="2" customWidth="1"/>
    <col min="11530" max="11530" width="9.7109375" style="2" customWidth="1"/>
    <col min="11531" max="11537" width="0" style="2" hidden="1" customWidth="1"/>
    <col min="11538" max="11538" width="10.28515625" style="2" bestFit="1" customWidth="1"/>
    <col min="11539" max="11539" width="9.140625" style="2"/>
    <col min="11540" max="11540" width="10.140625" style="2" bestFit="1" customWidth="1"/>
    <col min="11541" max="11777" width="9.140625" style="2"/>
    <col min="11778" max="11778" width="37.140625" style="2" customWidth="1"/>
    <col min="11779" max="11779" width="6.140625" style="2" customWidth="1"/>
    <col min="11780" max="11781" width="4.140625" style="2" customWidth="1"/>
    <col min="11782" max="11782" width="7.7109375" style="2" customWidth="1"/>
    <col min="11783" max="11785" width="6.28515625" style="2" customWidth="1"/>
    <col min="11786" max="11786" width="9.7109375" style="2" customWidth="1"/>
    <col min="11787" max="11793" width="0" style="2" hidden="1" customWidth="1"/>
    <col min="11794" max="11794" width="10.28515625" style="2" bestFit="1" customWidth="1"/>
    <col min="11795" max="11795" width="9.140625" style="2"/>
    <col min="11796" max="11796" width="10.140625" style="2" bestFit="1" customWidth="1"/>
    <col min="11797" max="12033" width="9.140625" style="2"/>
    <col min="12034" max="12034" width="37.140625" style="2" customWidth="1"/>
    <col min="12035" max="12035" width="6.140625" style="2" customWidth="1"/>
    <col min="12036" max="12037" width="4.140625" style="2" customWidth="1"/>
    <col min="12038" max="12038" width="7.7109375" style="2" customWidth="1"/>
    <col min="12039" max="12041" width="6.28515625" style="2" customWidth="1"/>
    <col min="12042" max="12042" width="9.7109375" style="2" customWidth="1"/>
    <col min="12043" max="12049" width="0" style="2" hidden="1" customWidth="1"/>
    <col min="12050" max="12050" width="10.28515625" style="2" bestFit="1" customWidth="1"/>
    <col min="12051" max="12051" width="9.140625" style="2"/>
    <col min="12052" max="12052" width="10.140625" style="2" bestFit="1" customWidth="1"/>
    <col min="12053" max="12289" width="9.140625" style="2"/>
    <col min="12290" max="12290" width="37.140625" style="2" customWidth="1"/>
    <col min="12291" max="12291" width="6.140625" style="2" customWidth="1"/>
    <col min="12292" max="12293" width="4.140625" style="2" customWidth="1"/>
    <col min="12294" max="12294" width="7.7109375" style="2" customWidth="1"/>
    <col min="12295" max="12297" width="6.28515625" style="2" customWidth="1"/>
    <col min="12298" max="12298" width="9.7109375" style="2" customWidth="1"/>
    <col min="12299" max="12305" width="0" style="2" hidden="1" customWidth="1"/>
    <col min="12306" max="12306" width="10.28515625" style="2" bestFit="1" customWidth="1"/>
    <col min="12307" max="12307" width="9.140625" style="2"/>
    <col min="12308" max="12308" width="10.140625" style="2" bestFit="1" customWidth="1"/>
    <col min="12309" max="12545" width="9.140625" style="2"/>
    <col min="12546" max="12546" width="37.140625" style="2" customWidth="1"/>
    <col min="12547" max="12547" width="6.140625" style="2" customWidth="1"/>
    <col min="12548" max="12549" width="4.140625" style="2" customWidth="1"/>
    <col min="12550" max="12550" width="7.7109375" style="2" customWidth="1"/>
    <col min="12551" max="12553" width="6.28515625" style="2" customWidth="1"/>
    <col min="12554" max="12554" width="9.7109375" style="2" customWidth="1"/>
    <col min="12555" max="12561" width="0" style="2" hidden="1" customWidth="1"/>
    <col min="12562" max="12562" width="10.28515625" style="2" bestFit="1" customWidth="1"/>
    <col min="12563" max="12563" width="9.140625" style="2"/>
    <col min="12564" max="12564" width="10.140625" style="2" bestFit="1" customWidth="1"/>
    <col min="12565" max="12801" width="9.140625" style="2"/>
    <col min="12802" max="12802" width="37.140625" style="2" customWidth="1"/>
    <col min="12803" max="12803" width="6.140625" style="2" customWidth="1"/>
    <col min="12804" max="12805" width="4.140625" style="2" customWidth="1"/>
    <col min="12806" max="12806" width="7.7109375" style="2" customWidth="1"/>
    <col min="12807" max="12809" width="6.28515625" style="2" customWidth="1"/>
    <col min="12810" max="12810" width="9.7109375" style="2" customWidth="1"/>
    <col min="12811" max="12817" width="0" style="2" hidden="1" customWidth="1"/>
    <col min="12818" max="12818" width="10.28515625" style="2" bestFit="1" customWidth="1"/>
    <col min="12819" max="12819" width="9.140625" style="2"/>
    <col min="12820" max="12820" width="10.140625" style="2" bestFit="1" customWidth="1"/>
    <col min="12821" max="13057" width="9.140625" style="2"/>
    <col min="13058" max="13058" width="37.140625" style="2" customWidth="1"/>
    <col min="13059" max="13059" width="6.140625" style="2" customWidth="1"/>
    <col min="13060" max="13061" width="4.140625" style="2" customWidth="1"/>
    <col min="13062" max="13062" width="7.7109375" style="2" customWidth="1"/>
    <col min="13063" max="13065" width="6.28515625" style="2" customWidth="1"/>
    <col min="13066" max="13066" width="9.7109375" style="2" customWidth="1"/>
    <col min="13067" max="13073" width="0" style="2" hidden="1" customWidth="1"/>
    <col min="13074" max="13074" width="10.28515625" style="2" bestFit="1" customWidth="1"/>
    <col min="13075" max="13075" width="9.140625" style="2"/>
    <col min="13076" max="13076" width="10.140625" style="2" bestFit="1" customWidth="1"/>
    <col min="13077" max="13313" width="9.140625" style="2"/>
    <col min="13314" max="13314" width="37.140625" style="2" customWidth="1"/>
    <col min="13315" max="13315" width="6.140625" style="2" customWidth="1"/>
    <col min="13316" max="13317" width="4.140625" style="2" customWidth="1"/>
    <col min="13318" max="13318" width="7.7109375" style="2" customWidth="1"/>
    <col min="13319" max="13321" width="6.28515625" style="2" customWidth="1"/>
    <col min="13322" max="13322" width="9.7109375" style="2" customWidth="1"/>
    <col min="13323" max="13329" width="0" style="2" hidden="1" customWidth="1"/>
    <col min="13330" max="13330" width="10.28515625" style="2" bestFit="1" customWidth="1"/>
    <col min="13331" max="13331" width="9.140625" style="2"/>
    <col min="13332" max="13332" width="10.140625" style="2" bestFit="1" customWidth="1"/>
    <col min="13333" max="13569" width="9.140625" style="2"/>
    <col min="13570" max="13570" width="37.140625" style="2" customWidth="1"/>
    <col min="13571" max="13571" width="6.140625" style="2" customWidth="1"/>
    <col min="13572" max="13573" width="4.140625" style="2" customWidth="1"/>
    <col min="13574" max="13574" width="7.7109375" style="2" customWidth="1"/>
    <col min="13575" max="13577" width="6.28515625" style="2" customWidth="1"/>
    <col min="13578" max="13578" width="9.7109375" style="2" customWidth="1"/>
    <col min="13579" max="13585" width="0" style="2" hidden="1" customWidth="1"/>
    <col min="13586" max="13586" width="10.28515625" style="2" bestFit="1" customWidth="1"/>
    <col min="13587" max="13587" width="9.140625" style="2"/>
    <col min="13588" max="13588" width="10.140625" style="2" bestFit="1" customWidth="1"/>
    <col min="13589" max="13825" width="9.140625" style="2"/>
    <col min="13826" max="13826" width="37.140625" style="2" customWidth="1"/>
    <col min="13827" max="13827" width="6.140625" style="2" customWidth="1"/>
    <col min="13828" max="13829" width="4.140625" style="2" customWidth="1"/>
    <col min="13830" max="13830" width="7.7109375" style="2" customWidth="1"/>
    <col min="13831" max="13833" width="6.28515625" style="2" customWidth="1"/>
    <col min="13834" max="13834" width="9.7109375" style="2" customWidth="1"/>
    <col min="13835" max="13841" width="0" style="2" hidden="1" customWidth="1"/>
    <col min="13842" max="13842" width="10.28515625" style="2" bestFit="1" customWidth="1"/>
    <col min="13843" max="13843" width="9.140625" style="2"/>
    <col min="13844" max="13844" width="10.140625" style="2" bestFit="1" customWidth="1"/>
    <col min="13845" max="14081" width="9.140625" style="2"/>
    <col min="14082" max="14082" width="37.140625" style="2" customWidth="1"/>
    <col min="14083" max="14083" width="6.140625" style="2" customWidth="1"/>
    <col min="14084" max="14085" width="4.140625" style="2" customWidth="1"/>
    <col min="14086" max="14086" width="7.7109375" style="2" customWidth="1"/>
    <col min="14087" max="14089" width="6.28515625" style="2" customWidth="1"/>
    <col min="14090" max="14090" width="9.7109375" style="2" customWidth="1"/>
    <col min="14091" max="14097" width="0" style="2" hidden="1" customWidth="1"/>
    <col min="14098" max="14098" width="10.28515625" style="2" bestFit="1" customWidth="1"/>
    <col min="14099" max="14099" width="9.140625" style="2"/>
    <col min="14100" max="14100" width="10.140625" style="2" bestFit="1" customWidth="1"/>
    <col min="14101" max="14337" width="9.140625" style="2"/>
    <col min="14338" max="14338" width="37.140625" style="2" customWidth="1"/>
    <col min="14339" max="14339" width="6.140625" style="2" customWidth="1"/>
    <col min="14340" max="14341" width="4.140625" style="2" customWidth="1"/>
    <col min="14342" max="14342" width="7.7109375" style="2" customWidth="1"/>
    <col min="14343" max="14345" width="6.28515625" style="2" customWidth="1"/>
    <col min="14346" max="14346" width="9.7109375" style="2" customWidth="1"/>
    <col min="14347" max="14353" width="0" style="2" hidden="1" customWidth="1"/>
    <col min="14354" max="14354" width="10.28515625" style="2" bestFit="1" customWidth="1"/>
    <col min="14355" max="14355" width="9.140625" style="2"/>
    <col min="14356" max="14356" width="10.140625" style="2" bestFit="1" customWidth="1"/>
    <col min="14357" max="14593" width="9.140625" style="2"/>
    <col min="14594" max="14594" width="37.140625" style="2" customWidth="1"/>
    <col min="14595" max="14595" width="6.140625" style="2" customWidth="1"/>
    <col min="14596" max="14597" width="4.140625" style="2" customWidth="1"/>
    <col min="14598" max="14598" width="7.7109375" style="2" customWidth="1"/>
    <col min="14599" max="14601" width="6.28515625" style="2" customWidth="1"/>
    <col min="14602" max="14602" width="9.7109375" style="2" customWidth="1"/>
    <col min="14603" max="14609" width="0" style="2" hidden="1" customWidth="1"/>
    <col min="14610" max="14610" width="10.28515625" style="2" bestFit="1" customWidth="1"/>
    <col min="14611" max="14611" width="9.140625" style="2"/>
    <col min="14612" max="14612" width="10.140625" style="2" bestFit="1" customWidth="1"/>
    <col min="14613" max="14849" width="9.140625" style="2"/>
    <col min="14850" max="14850" width="37.140625" style="2" customWidth="1"/>
    <col min="14851" max="14851" width="6.140625" style="2" customWidth="1"/>
    <col min="14852" max="14853" width="4.140625" style="2" customWidth="1"/>
    <col min="14854" max="14854" width="7.7109375" style="2" customWidth="1"/>
    <col min="14855" max="14857" width="6.28515625" style="2" customWidth="1"/>
    <col min="14858" max="14858" width="9.7109375" style="2" customWidth="1"/>
    <col min="14859" max="14865" width="0" style="2" hidden="1" customWidth="1"/>
    <col min="14866" max="14866" width="10.28515625" style="2" bestFit="1" customWidth="1"/>
    <col min="14867" max="14867" width="9.140625" style="2"/>
    <col min="14868" max="14868" width="10.140625" style="2" bestFit="1" customWidth="1"/>
    <col min="14869" max="15105" width="9.140625" style="2"/>
    <col min="15106" max="15106" width="37.140625" style="2" customWidth="1"/>
    <col min="15107" max="15107" width="6.140625" style="2" customWidth="1"/>
    <col min="15108" max="15109" width="4.140625" style="2" customWidth="1"/>
    <col min="15110" max="15110" width="7.7109375" style="2" customWidth="1"/>
    <col min="15111" max="15113" width="6.28515625" style="2" customWidth="1"/>
    <col min="15114" max="15114" width="9.7109375" style="2" customWidth="1"/>
    <col min="15115" max="15121" width="0" style="2" hidden="1" customWidth="1"/>
    <col min="15122" max="15122" width="10.28515625" style="2" bestFit="1" customWidth="1"/>
    <col min="15123" max="15123" width="9.140625" style="2"/>
    <col min="15124" max="15124" width="10.140625" style="2" bestFit="1" customWidth="1"/>
    <col min="15125" max="15361" width="9.140625" style="2"/>
    <col min="15362" max="15362" width="37.140625" style="2" customWidth="1"/>
    <col min="15363" max="15363" width="6.140625" style="2" customWidth="1"/>
    <col min="15364" max="15365" width="4.140625" style="2" customWidth="1"/>
    <col min="15366" max="15366" width="7.7109375" style="2" customWidth="1"/>
    <col min="15367" max="15369" width="6.28515625" style="2" customWidth="1"/>
    <col min="15370" max="15370" width="9.7109375" style="2" customWidth="1"/>
    <col min="15371" max="15377" width="0" style="2" hidden="1" customWidth="1"/>
    <col min="15378" max="15378" width="10.28515625" style="2" bestFit="1" customWidth="1"/>
    <col min="15379" max="15379" width="9.140625" style="2"/>
    <col min="15380" max="15380" width="10.140625" style="2" bestFit="1" customWidth="1"/>
    <col min="15381" max="15617" width="9.140625" style="2"/>
    <col min="15618" max="15618" width="37.140625" style="2" customWidth="1"/>
    <col min="15619" max="15619" width="6.140625" style="2" customWidth="1"/>
    <col min="15620" max="15621" width="4.140625" style="2" customWidth="1"/>
    <col min="15622" max="15622" width="7.7109375" style="2" customWidth="1"/>
    <col min="15623" max="15625" width="6.28515625" style="2" customWidth="1"/>
    <col min="15626" max="15626" width="9.7109375" style="2" customWidth="1"/>
    <col min="15627" max="15633" width="0" style="2" hidden="1" customWidth="1"/>
    <col min="15634" max="15634" width="10.28515625" style="2" bestFit="1" customWidth="1"/>
    <col min="15635" max="15635" width="9.140625" style="2"/>
    <col min="15636" max="15636" width="10.140625" style="2" bestFit="1" customWidth="1"/>
    <col min="15637" max="15873" width="9.140625" style="2"/>
    <col min="15874" max="15874" width="37.140625" style="2" customWidth="1"/>
    <col min="15875" max="15875" width="6.140625" style="2" customWidth="1"/>
    <col min="15876" max="15877" width="4.140625" style="2" customWidth="1"/>
    <col min="15878" max="15878" width="7.7109375" style="2" customWidth="1"/>
    <col min="15879" max="15881" width="6.28515625" style="2" customWidth="1"/>
    <col min="15882" max="15882" width="9.7109375" style="2" customWidth="1"/>
    <col min="15883" max="15889" width="0" style="2" hidden="1" customWidth="1"/>
    <col min="15890" max="15890" width="10.28515625" style="2" bestFit="1" customWidth="1"/>
    <col min="15891" max="15891" width="9.140625" style="2"/>
    <col min="15892" max="15892" width="10.140625" style="2" bestFit="1" customWidth="1"/>
    <col min="15893" max="16129" width="9.140625" style="2"/>
    <col min="16130" max="16130" width="37.140625" style="2" customWidth="1"/>
    <col min="16131" max="16131" width="6.140625" style="2" customWidth="1"/>
    <col min="16132" max="16133" width="4.140625" style="2" customWidth="1"/>
    <col min="16134" max="16134" width="7.7109375" style="2" customWidth="1"/>
    <col min="16135" max="16137" width="6.28515625" style="2" customWidth="1"/>
    <col min="16138" max="16138" width="9.7109375" style="2" customWidth="1"/>
    <col min="16139" max="16145" width="0" style="2" hidden="1" customWidth="1"/>
    <col min="16146" max="16146" width="10.28515625" style="2" bestFit="1" customWidth="1"/>
    <col min="16147" max="16147" width="9.140625" style="2"/>
    <col min="16148" max="16148" width="10.140625" style="2" bestFit="1" customWidth="1"/>
    <col min="16149" max="16384" width="9.140625" style="2"/>
  </cols>
  <sheetData>
    <row r="1" spans="1:18" ht="15.75" customHeight="1">
      <c r="A1" s="1"/>
      <c r="B1" s="99" t="s">
        <v>125</v>
      </c>
      <c r="C1" s="99"/>
      <c r="D1" s="99"/>
      <c r="E1" s="99"/>
      <c r="F1" s="99"/>
      <c r="G1" s="99"/>
      <c r="H1" s="99"/>
      <c r="I1" s="99"/>
      <c r="J1" s="99"/>
      <c r="K1" s="1"/>
      <c r="L1" s="1"/>
      <c r="M1" s="1"/>
      <c r="N1" s="1"/>
      <c r="O1" s="1"/>
      <c r="P1" s="1"/>
      <c r="Q1" s="1"/>
    </row>
    <row r="2" spans="1:18" ht="15" customHeight="1">
      <c r="A2" s="99" t="s">
        <v>122</v>
      </c>
      <c r="B2" s="99"/>
      <c r="C2" s="99"/>
      <c r="D2" s="99"/>
      <c r="E2" s="99"/>
      <c r="F2" s="99"/>
      <c r="G2" s="99"/>
      <c r="H2" s="99"/>
      <c r="I2" s="99"/>
      <c r="J2" s="99"/>
      <c r="K2" s="39"/>
      <c r="L2" s="39"/>
      <c r="M2" s="39"/>
      <c r="N2" s="39"/>
      <c r="O2" s="39"/>
      <c r="P2" s="39"/>
      <c r="Q2" s="39"/>
    </row>
    <row r="3" spans="1:18" ht="15.75">
      <c r="A3" s="107" t="s">
        <v>64</v>
      </c>
      <c r="B3" s="107"/>
      <c r="C3" s="107"/>
      <c r="D3" s="107"/>
      <c r="E3" s="107"/>
      <c r="F3" s="107"/>
      <c r="G3" s="107"/>
      <c r="H3" s="107"/>
      <c r="I3" s="107"/>
      <c r="J3" s="107"/>
      <c r="K3" s="1"/>
      <c r="L3" s="1"/>
      <c r="M3" s="1"/>
      <c r="N3" s="1"/>
      <c r="O3" s="1"/>
      <c r="P3" s="1"/>
      <c r="Q3" s="1"/>
    </row>
    <row r="4" spans="1:18" ht="15.75">
      <c r="A4" s="107" t="s">
        <v>148</v>
      </c>
      <c r="B4" s="107"/>
      <c r="C4" s="107"/>
      <c r="D4" s="107"/>
      <c r="E4" s="107"/>
      <c r="F4" s="107"/>
      <c r="G4" s="107"/>
      <c r="H4" s="107"/>
      <c r="I4" s="107"/>
      <c r="J4" s="107"/>
      <c r="K4" s="1"/>
      <c r="L4" s="1"/>
      <c r="M4" s="1"/>
      <c r="N4" s="1"/>
      <c r="O4" s="1"/>
      <c r="P4" s="1"/>
      <c r="Q4" s="1"/>
    </row>
    <row r="5" spans="1:18" ht="15.75">
      <c r="A5" s="108" t="s">
        <v>191</v>
      </c>
      <c r="B5" s="108"/>
      <c r="C5" s="108"/>
      <c r="D5" s="108"/>
      <c r="E5" s="107"/>
      <c r="F5" s="107"/>
      <c r="G5" s="107"/>
      <c r="H5" s="107"/>
      <c r="I5" s="107"/>
      <c r="J5" s="107"/>
      <c r="K5" s="1"/>
      <c r="L5" s="1"/>
      <c r="M5" s="1"/>
      <c r="N5" s="1"/>
      <c r="O5" s="1"/>
      <c r="P5" s="1"/>
      <c r="Q5" s="1"/>
    </row>
    <row r="6" spans="1:18" ht="4.9000000000000004" customHeight="1"/>
    <row r="7" spans="1:18" ht="49.5" customHeight="1">
      <c r="A7" s="105" t="s">
        <v>151</v>
      </c>
      <c r="B7" s="105"/>
      <c r="C7" s="105"/>
      <c r="D7" s="105"/>
      <c r="E7" s="106"/>
      <c r="F7" s="106"/>
      <c r="G7" s="106"/>
      <c r="H7" s="106"/>
      <c r="I7" s="106"/>
      <c r="J7" s="106"/>
      <c r="K7" s="6"/>
      <c r="L7" s="6"/>
      <c r="M7" s="6"/>
      <c r="N7" s="6"/>
      <c r="O7" s="6"/>
      <c r="P7" s="6"/>
      <c r="Q7" s="6"/>
    </row>
    <row r="8" spans="1:18" ht="15" customHeight="1">
      <c r="A8" s="7"/>
      <c r="B8" s="7"/>
      <c r="C8" s="7"/>
      <c r="D8" s="7"/>
      <c r="E8" s="7"/>
      <c r="F8" s="7"/>
      <c r="G8" s="7"/>
      <c r="H8" s="7"/>
      <c r="I8" s="7"/>
      <c r="J8" s="8" t="s">
        <v>0</v>
      </c>
      <c r="K8" s="8"/>
      <c r="L8" s="8"/>
      <c r="M8" s="8"/>
      <c r="N8" s="8"/>
      <c r="O8" s="8"/>
      <c r="P8" s="8"/>
      <c r="Q8" s="8"/>
    </row>
    <row r="9" spans="1:18" ht="30.75" customHeight="1">
      <c r="A9" s="100" t="s">
        <v>1</v>
      </c>
      <c r="B9" s="109" t="s">
        <v>2</v>
      </c>
      <c r="C9" s="109"/>
      <c r="D9" s="109"/>
      <c r="E9" s="109"/>
      <c r="F9" s="109"/>
      <c r="G9" s="109"/>
      <c r="H9" s="109"/>
      <c r="I9" s="109"/>
      <c r="J9" s="9" t="s">
        <v>3</v>
      </c>
      <c r="K9" s="10" t="s">
        <v>3</v>
      </c>
      <c r="L9" s="11" t="s">
        <v>3</v>
      </c>
      <c r="M9" s="11" t="s">
        <v>3</v>
      </c>
      <c r="N9" s="11" t="s">
        <v>3</v>
      </c>
      <c r="O9" s="11" t="s">
        <v>3</v>
      </c>
      <c r="P9" s="11" t="s">
        <v>3</v>
      </c>
      <c r="Q9" s="11" t="s">
        <v>3</v>
      </c>
    </row>
    <row r="10" spans="1:18" ht="66" customHeight="1">
      <c r="A10" s="100"/>
      <c r="B10" s="43" t="s">
        <v>56</v>
      </c>
      <c r="C10" s="43" t="s">
        <v>4</v>
      </c>
      <c r="D10" s="43" t="s">
        <v>5</v>
      </c>
      <c r="E10" s="109" t="s">
        <v>6</v>
      </c>
      <c r="F10" s="109"/>
      <c r="G10" s="109"/>
      <c r="H10" s="109"/>
      <c r="I10" s="43" t="s">
        <v>7</v>
      </c>
      <c r="J10" s="27" t="s">
        <v>150</v>
      </c>
      <c r="K10" s="14" t="s">
        <v>8</v>
      </c>
      <c r="L10" s="14" t="s">
        <v>9</v>
      </c>
      <c r="M10" s="14"/>
      <c r="N10" s="14"/>
      <c r="O10" s="14"/>
      <c r="P10" s="14"/>
      <c r="Q10" s="14" t="s">
        <v>10</v>
      </c>
    </row>
    <row r="11" spans="1:18" ht="31.5" customHeight="1">
      <c r="A11" s="23" t="s">
        <v>11</v>
      </c>
      <c r="B11" s="43"/>
      <c r="C11" s="43"/>
      <c r="D11" s="43"/>
      <c r="E11" s="46"/>
      <c r="F11" s="46"/>
      <c r="G11" s="46"/>
      <c r="H11" s="46"/>
      <c r="I11" s="43"/>
      <c r="J11" s="18">
        <f>J12+J110</f>
        <v>12891.08</v>
      </c>
      <c r="K11" s="14"/>
      <c r="L11" s="14"/>
      <c r="M11" s="14"/>
      <c r="N11" s="14"/>
      <c r="O11" s="14"/>
      <c r="P11" s="14"/>
      <c r="Q11" s="14"/>
    </row>
    <row r="12" spans="1:18" s="21" customFormat="1" ht="38.25" customHeight="1">
      <c r="A12" s="30" t="s">
        <v>131</v>
      </c>
      <c r="B12" s="15"/>
      <c r="C12" s="16"/>
      <c r="D12" s="16"/>
      <c r="E12" s="17"/>
      <c r="F12" s="17"/>
      <c r="G12" s="17"/>
      <c r="H12" s="17"/>
      <c r="I12" s="16"/>
      <c r="J12" s="18">
        <f>J13+J43+J49+J57+J65+J84+J96+J103</f>
        <v>12499.25</v>
      </c>
      <c r="K12" s="19" t="e">
        <f>#REF!+#REF!+#REF!+#REF!+#REF!+#REF!+#REF!+#REF!+#REF!</f>
        <v>#REF!</v>
      </c>
      <c r="L12" s="19" t="e">
        <f>#REF!+#REF!+#REF!+#REF!+#REF!+#REF!+#REF!+#REF!+#REF!</f>
        <v>#REF!</v>
      </c>
      <c r="M12" s="19" t="e">
        <f>#REF!+#REF!+#REF!+#REF!+#REF!+#REF!+#REF!+#REF!+#REF!</f>
        <v>#REF!</v>
      </c>
      <c r="N12" s="19" t="e">
        <f>#REF!+#REF!+#REF!+#REF!+#REF!+#REF!+#REF!+#REF!+#REF!</f>
        <v>#REF!</v>
      </c>
      <c r="O12" s="19" t="e">
        <f>#REF!+#REF!+#REF!+#REF!+#REF!+#REF!+#REF!+#REF!+#REF!</f>
        <v>#REF!</v>
      </c>
      <c r="P12" s="19" t="e">
        <f>#REF!+#REF!+#REF!+#REF!+#REF!+#REF!+#REF!+#REF!+#REF!</f>
        <v>#REF!</v>
      </c>
      <c r="Q12" s="19" t="e">
        <f>P12+N12+M12+L12+K12+O12</f>
        <v>#REF!</v>
      </c>
      <c r="R12" s="20"/>
    </row>
    <row r="13" spans="1:18" ht="21" customHeight="1">
      <c r="A13" s="30" t="s">
        <v>12</v>
      </c>
      <c r="B13" s="41" t="s">
        <v>126</v>
      </c>
      <c r="C13" s="22" t="s">
        <v>13</v>
      </c>
      <c r="D13" s="22" t="s">
        <v>14</v>
      </c>
      <c r="E13" s="22" t="s">
        <v>14</v>
      </c>
      <c r="F13" s="22" t="s">
        <v>15</v>
      </c>
      <c r="G13" s="22" t="s">
        <v>14</v>
      </c>
      <c r="H13" s="22" t="s">
        <v>16</v>
      </c>
      <c r="I13" s="22" t="s">
        <v>17</v>
      </c>
      <c r="J13" s="52">
        <f>J14+J34+J29</f>
        <v>3392.7799999999997</v>
      </c>
      <c r="K13" s="24"/>
      <c r="L13" s="24"/>
      <c r="M13" s="24"/>
      <c r="N13" s="24"/>
      <c r="O13" s="24"/>
      <c r="P13" s="24"/>
      <c r="Q13" s="19">
        <f>P13+N13+M13+L13+K13</f>
        <v>0</v>
      </c>
    </row>
    <row r="14" spans="1:18" s="7" customFormat="1" ht="69.75" customHeight="1">
      <c r="A14" s="30" t="s">
        <v>18</v>
      </c>
      <c r="B14" s="41" t="s">
        <v>126</v>
      </c>
      <c r="C14" s="22" t="s">
        <v>13</v>
      </c>
      <c r="D14" s="22" t="s">
        <v>19</v>
      </c>
      <c r="E14" s="22" t="s">
        <v>14</v>
      </c>
      <c r="F14" s="22" t="s">
        <v>15</v>
      </c>
      <c r="G14" s="22" t="s">
        <v>14</v>
      </c>
      <c r="H14" s="22" t="s">
        <v>16</v>
      </c>
      <c r="I14" s="22" t="s">
        <v>17</v>
      </c>
      <c r="J14" s="18">
        <f>J15+J19+J22+J27</f>
        <v>785.06999999999994</v>
      </c>
      <c r="K14" s="25"/>
      <c r="L14" s="25"/>
      <c r="M14" s="25"/>
      <c r="N14" s="25"/>
      <c r="O14" s="25"/>
      <c r="P14" s="25"/>
      <c r="Q14" s="19">
        <f>P14+N14+M14+L14+K14</f>
        <v>0</v>
      </c>
    </row>
    <row r="15" spans="1:18" s="7" customFormat="1" ht="94.5">
      <c r="A15" s="30" t="s">
        <v>133</v>
      </c>
      <c r="B15" s="41" t="s">
        <v>126</v>
      </c>
      <c r="C15" s="22" t="s">
        <v>13</v>
      </c>
      <c r="D15" s="22" t="s">
        <v>19</v>
      </c>
      <c r="E15" s="22" t="s">
        <v>128</v>
      </c>
      <c r="F15" s="22" t="s">
        <v>15</v>
      </c>
      <c r="G15" s="22" t="s">
        <v>14</v>
      </c>
      <c r="H15" s="22" t="s">
        <v>29</v>
      </c>
      <c r="I15" s="22" t="s">
        <v>17</v>
      </c>
      <c r="J15" s="18">
        <f>J16</f>
        <v>62.5</v>
      </c>
      <c r="K15" s="25"/>
      <c r="L15" s="25"/>
      <c r="M15" s="25"/>
      <c r="N15" s="25"/>
      <c r="O15" s="25"/>
      <c r="P15" s="25"/>
      <c r="Q15" s="19"/>
    </row>
    <row r="16" spans="1:18" s="7" customFormat="1" ht="31.5">
      <c r="A16" s="30" t="s">
        <v>22</v>
      </c>
      <c r="B16" s="41" t="s">
        <v>126</v>
      </c>
      <c r="C16" s="22" t="s">
        <v>13</v>
      </c>
      <c r="D16" s="22" t="s">
        <v>19</v>
      </c>
      <c r="E16" s="22" t="s">
        <v>128</v>
      </c>
      <c r="F16" s="22" t="s">
        <v>15</v>
      </c>
      <c r="G16" s="22" t="s">
        <v>23</v>
      </c>
      <c r="H16" s="22" t="s">
        <v>29</v>
      </c>
      <c r="I16" s="22" t="s">
        <v>17</v>
      </c>
      <c r="J16" s="18">
        <f>J17</f>
        <v>62.5</v>
      </c>
      <c r="K16" s="25"/>
      <c r="L16" s="25"/>
      <c r="M16" s="25"/>
      <c r="N16" s="25"/>
      <c r="O16" s="25"/>
      <c r="P16" s="25"/>
      <c r="Q16" s="19"/>
    </row>
    <row r="17" spans="1:17" s="7" customFormat="1" ht="78.75">
      <c r="A17" s="95" t="s">
        <v>114</v>
      </c>
      <c r="B17" s="41" t="s">
        <v>126</v>
      </c>
      <c r="C17" s="22" t="s">
        <v>13</v>
      </c>
      <c r="D17" s="22" t="s">
        <v>19</v>
      </c>
      <c r="E17" s="22" t="s">
        <v>128</v>
      </c>
      <c r="F17" s="22" t="s">
        <v>15</v>
      </c>
      <c r="G17" s="22" t="s">
        <v>23</v>
      </c>
      <c r="H17" s="22" t="s">
        <v>152</v>
      </c>
      <c r="I17" s="22" t="s">
        <v>17</v>
      </c>
      <c r="J17" s="18">
        <f>J18</f>
        <v>62.5</v>
      </c>
      <c r="K17" s="25"/>
      <c r="L17" s="25"/>
      <c r="M17" s="25"/>
      <c r="N17" s="25"/>
      <c r="O17" s="25"/>
      <c r="P17" s="25"/>
      <c r="Q17" s="19"/>
    </row>
    <row r="18" spans="1:17" s="7" customFormat="1" ht="121.5" customHeight="1">
      <c r="A18" s="96" t="s">
        <v>25</v>
      </c>
      <c r="B18" s="41" t="s">
        <v>126</v>
      </c>
      <c r="C18" s="26" t="s">
        <v>13</v>
      </c>
      <c r="D18" s="26" t="s">
        <v>19</v>
      </c>
      <c r="E18" s="26" t="s">
        <v>128</v>
      </c>
      <c r="F18" s="26" t="s">
        <v>15</v>
      </c>
      <c r="G18" s="26" t="s">
        <v>23</v>
      </c>
      <c r="H18" s="26" t="s">
        <v>152</v>
      </c>
      <c r="I18" s="26" t="s">
        <v>26</v>
      </c>
      <c r="J18" s="82">
        <v>62.5</v>
      </c>
      <c r="K18" s="25"/>
      <c r="L18" s="25"/>
      <c r="M18" s="25"/>
      <c r="N18" s="25"/>
      <c r="O18" s="25"/>
      <c r="P18" s="25"/>
      <c r="Q18" s="19"/>
    </row>
    <row r="19" spans="1:17" s="7" customFormat="1" ht="78.75">
      <c r="A19" s="30" t="s">
        <v>134</v>
      </c>
      <c r="B19" s="41" t="s">
        <v>126</v>
      </c>
      <c r="C19" s="22" t="s">
        <v>13</v>
      </c>
      <c r="D19" s="22" t="s">
        <v>19</v>
      </c>
      <c r="E19" s="22" t="s">
        <v>91</v>
      </c>
      <c r="F19" s="22" t="s">
        <v>15</v>
      </c>
      <c r="G19" s="22" t="s">
        <v>14</v>
      </c>
      <c r="H19" s="22" t="s">
        <v>29</v>
      </c>
      <c r="I19" s="22" t="s">
        <v>17</v>
      </c>
      <c r="J19" s="18">
        <f>J20</f>
        <v>15.6</v>
      </c>
      <c r="K19" s="25"/>
      <c r="L19" s="25"/>
      <c r="M19" s="25"/>
      <c r="N19" s="25"/>
      <c r="O19" s="25"/>
      <c r="P19" s="25"/>
      <c r="Q19" s="19"/>
    </row>
    <row r="20" spans="1:17" s="7" customFormat="1" ht="78.75">
      <c r="A20" s="95" t="s">
        <v>115</v>
      </c>
      <c r="B20" s="41" t="s">
        <v>126</v>
      </c>
      <c r="C20" s="22" t="s">
        <v>13</v>
      </c>
      <c r="D20" s="22" t="s">
        <v>19</v>
      </c>
      <c r="E20" s="22" t="s">
        <v>91</v>
      </c>
      <c r="F20" s="22" t="s">
        <v>15</v>
      </c>
      <c r="G20" s="22" t="s">
        <v>23</v>
      </c>
      <c r="H20" s="22" t="s">
        <v>153</v>
      </c>
      <c r="I20" s="22" t="s">
        <v>17</v>
      </c>
      <c r="J20" s="18">
        <f>J21</f>
        <v>15.6</v>
      </c>
      <c r="K20" s="25"/>
      <c r="L20" s="25"/>
      <c r="M20" s="25"/>
      <c r="N20" s="25"/>
      <c r="O20" s="25"/>
      <c r="P20" s="25"/>
      <c r="Q20" s="19"/>
    </row>
    <row r="21" spans="1:17" s="7" customFormat="1" ht="126">
      <c r="A21" s="97" t="s">
        <v>25</v>
      </c>
      <c r="B21" s="41" t="s">
        <v>126</v>
      </c>
      <c r="C21" s="26" t="s">
        <v>13</v>
      </c>
      <c r="D21" s="26" t="s">
        <v>19</v>
      </c>
      <c r="E21" s="26" t="s">
        <v>91</v>
      </c>
      <c r="F21" s="26" t="s">
        <v>15</v>
      </c>
      <c r="G21" s="26" t="s">
        <v>23</v>
      </c>
      <c r="H21" s="26" t="s">
        <v>153</v>
      </c>
      <c r="I21" s="26" t="s">
        <v>26</v>
      </c>
      <c r="J21" s="82">
        <v>15.6</v>
      </c>
      <c r="K21" s="25"/>
      <c r="L21" s="25"/>
      <c r="M21" s="25"/>
      <c r="N21" s="25"/>
      <c r="O21" s="25"/>
      <c r="P21" s="25"/>
      <c r="Q21" s="19"/>
    </row>
    <row r="22" spans="1:17" s="7" customFormat="1" ht="94.5">
      <c r="A22" s="30" t="s">
        <v>135</v>
      </c>
      <c r="B22" s="41" t="s">
        <v>126</v>
      </c>
      <c r="C22" s="22" t="s">
        <v>13</v>
      </c>
      <c r="D22" s="22" t="s">
        <v>19</v>
      </c>
      <c r="E22" s="22" t="s">
        <v>129</v>
      </c>
      <c r="F22" s="22" t="s">
        <v>15</v>
      </c>
      <c r="G22" s="22" t="s">
        <v>14</v>
      </c>
      <c r="H22" s="22" t="s">
        <v>29</v>
      </c>
      <c r="I22" s="22" t="s">
        <v>17</v>
      </c>
      <c r="J22" s="18">
        <f>J23+J25</f>
        <v>117.2</v>
      </c>
      <c r="K22" s="25"/>
      <c r="L22" s="25"/>
      <c r="M22" s="25"/>
      <c r="N22" s="25"/>
      <c r="O22" s="25"/>
      <c r="P22" s="25"/>
      <c r="Q22" s="19"/>
    </row>
    <row r="23" spans="1:17" s="7" customFormat="1" ht="126">
      <c r="A23" s="95" t="s">
        <v>116</v>
      </c>
      <c r="B23" s="41" t="s">
        <v>126</v>
      </c>
      <c r="C23" s="22" t="s">
        <v>13</v>
      </c>
      <c r="D23" s="22" t="s">
        <v>19</v>
      </c>
      <c r="E23" s="22" t="s">
        <v>129</v>
      </c>
      <c r="F23" s="22" t="s">
        <v>15</v>
      </c>
      <c r="G23" s="22" t="s">
        <v>23</v>
      </c>
      <c r="H23" s="22" t="s">
        <v>98</v>
      </c>
      <c r="I23" s="22" t="s">
        <v>17</v>
      </c>
      <c r="J23" s="18">
        <f>J24</f>
        <v>109.4</v>
      </c>
      <c r="K23" s="25"/>
      <c r="L23" s="25"/>
      <c r="M23" s="25"/>
      <c r="N23" s="25"/>
      <c r="O23" s="25"/>
      <c r="P23" s="25"/>
      <c r="Q23" s="19"/>
    </row>
    <row r="24" spans="1:17" s="7" customFormat="1" ht="126">
      <c r="A24" s="97" t="s">
        <v>25</v>
      </c>
      <c r="B24" s="41" t="s">
        <v>126</v>
      </c>
      <c r="C24" s="26" t="s">
        <v>13</v>
      </c>
      <c r="D24" s="26" t="s">
        <v>19</v>
      </c>
      <c r="E24" s="26" t="s">
        <v>129</v>
      </c>
      <c r="F24" s="26" t="s">
        <v>15</v>
      </c>
      <c r="G24" s="26" t="s">
        <v>23</v>
      </c>
      <c r="H24" s="26" t="s">
        <v>98</v>
      </c>
      <c r="I24" s="26" t="s">
        <v>26</v>
      </c>
      <c r="J24" s="82">
        <v>109.4</v>
      </c>
      <c r="K24" s="25"/>
      <c r="L24" s="25"/>
      <c r="M24" s="25"/>
      <c r="N24" s="25"/>
      <c r="O24" s="25"/>
      <c r="P24" s="25"/>
      <c r="Q24" s="19"/>
    </row>
    <row r="25" spans="1:17" s="7" customFormat="1" ht="110.25">
      <c r="A25" s="95" t="s">
        <v>117</v>
      </c>
      <c r="B25" s="41" t="s">
        <v>126</v>
      </c>
      <c r="C25" s="22" t="s">
        <v>13</v>
      </c>
      <c r="D25" s="22" t="s">
        <v>19</v>
      </c>
      <c r="E25" s="22" t="s">
        <v>129</v>
      </c>
      <c r="F25" s="22" t="s">
        <v>15</v>
      </c>
      <c r="G25" s="22" t="s">
        <v>23</v>
      </c>
      <c r="H25" s="22" t="s">
        <v>154</v>
      </c>
      <c r="I25" s="22" t="s">
        <v>17</v>
      </c>
      <c r="J25" s="18">
        <f>J26</f>
        <v>7.8</v>
      </c>
      <c r="K25" s="25"/>
      <c r="L25" s="25"/>
      <c r="M25" s="25"/>
      <c r="N25" s="25"/>
      <c r="O25" s="25"/>
      <c r="P25" s="25"/>
      <c r="Q25" s="19"/>
    </row>
    <row r="26" spans="1:17" s="7" customFormat="1" ht="126">
      <c r="A26" s="97" t="s">
        <v>25</v>
      </c>
      <c r="B26" s="41" t="s">
        <v>126</v>
      </c>
      <c r="C26" s="26" t="s">
        <v>13</v>
      </c>
      <c r="D26" s="26" t="s">
        <v>19</v>
      </c>
      <c r="E26" s="26" t="s">
        <v>129</v>
      </c>
      <c r="F26" s="26" t="s">
        <v>15</v>
      </c>
      <c r="G26" s="26" t="s">
        <v>23</v>
      </c>
      <c r="H26" s="26" t="s">
        <v>154</v>
      </c>
      <c r="I26" s="26" t="s">
        <v>26</v>
      </c>
      <c r="J26" s="82">
        <v>7.8</v>
      </c>
      <c r="K26" s="25"/>
      <c r="L26" s="25"/>
      <c r="M26" s="25"/>
      <c r="N26" s="25"/>
      <c r="O26" s="25"/>
      <c r="P26" s="25"/>
      <c r="Q26" s="19"/>
    </row>
    <row r="27" spans="1:17" s="7" customFormat="1" ht="31.5">
      <c r="A27" s="95" t="s">
        <v>24</v>
      </c>
      <c r="B27" s="41" t="s">
        <v>126</v>
      </c>
      <c r="C27" s="22" t="s">
        <v>13</v>
      </c>
      <c r="D27" s="22" t="s">
        <v>19</v>
      </c>
      <c r="E27" s="22" t="s">
        <v>21</v>
      </c>
      <c r="F27" s="22" t="s">
        <v>15</v>
      </c>
      <c r="G27" s="22" t="s">
        <v>23</v>
      </c>
      <c r="H27" s="22" t="s">
        <v>89</v>
      </c>
      <c r="I27" s="22" t="s">
        <v>17</v>
      </c>
      <c r="J27" s="18">
        <f>J28</f>
        <v>589.77</v>
      </c>
      <c r="K27" s="25"/>
      <c r="L27" s="25"/>
      <c r="M27" s="25"/>
      <c r="N27" s="25"/>
      <c r="O27" s="25"/>
      <c r="P27" s="25"/>
      <c r="Q27" s="19"/>
    </row>
    <row r="28" spans="1:17" s="7" customFormat="1" ht="126">
      <c r="A28" s="97" t="s">
        <v>25</v>
      </c>
      <c r="B28" s="41" t="s">
        <v>126</v>
      </c>
      <c r="C28" s="26" t="s">
        <v>13</v>
      </c>
      <c r="D28" s="26" t="s">
        <v>19</v>
      </c>
      <c r="E28" s="26" t="s">
        <v>21</v>
      </c>
      <c r="F28" s="26" t="s">
        <v>15</v>
      </c>
      <c r="G28" s="26" t="s">
        <v>23</v>
      </c>
      <c r="H28" s="26" t="s">
        <v>89</v>
      </c>
      <c r="I28" s="26" t="s">
        <v>26</v>
      </c>
      <c r="J28" s="82">
        <v>589.77</v>
      </c>
      <c r="K28" s="25"/>
      <c r="L28" s="25"/>
      <c r="M28" s="25"/>
      <c r="N28" s="25"/>
      <c r="O28" s="25"/>
      <c r="P28" s="25"/>
      <c r="Q28" s="19"/>
    </row>
    <row r="29" spans="1:17" ht="115.5" customHeight="1">
      <c r="A29" s="30" t="s">
        <v>27</v>
      </c>
      <c r="B29" s="41" t="s">
        <v>126</v>
      </c>
      <c r="C29" s="22" t="s">
        <v>13</v>
      </c>
      <c r="D29" s="22" t="s">
        <v>28</v>
      </c>
      <c r="E29" s="22" t="s">
        <v>14</v>
      </c>
      <c r="F29" s="22" t="s">
        <v>15</v>
      </c>
      <c r="G29" s="22" t="s">
        <v>14</v>
      </c>
      <c r="H29" s="22" t="s">
        <v>29</v>
      </c>
      <c r="I29" s="22" t="s">
        <v>17</v>
      </c>
      <c r="J29" s="18">
        <f>J30</f>
        <v>2117.5</v>
      </c>
      <c r="K29" s="25"/>
      <c r="L29" s="25"/>
      <c r="M29" s="25"/>
      <c r="N29" s="25"/>
      <c r="O29" s="25"/>
      <c r="P29" s="25"/>
      <c r="Q29" s="19">
        <f t="shared" ref="Q29:Q31" si="0">P29+N29+M29+L29+K29</f>
        <v>0</v>
      </c>
    </row>
    <row r="30" spans="1:17" ht="85.5" customHeight="1">
      <c r="A30" s="30" t="s">
        <v>85</v>
      </c>
      <c r="B30" s="41" t="s">
        <v>126</v>
      </c>
      <c r="C30" s="22" t="s">
        <v>13</v>
      </c>
      <c r="D30" s="22" t="s">
        <v>28</v>
      </c>
      <c r="E30" s="22" t="s">
        <v>21</v>
      </c>
      <c r="F30" s="22" t="s">
        <v>15</v>
      </c>
      <c r="G30" s="22" t="s">
        <v>23</v>
      </c>
      <c r="H30" s="22" t="s">
        <v>30</v>
      </c>
      <c r="I30" s="22" t="s">
        <v>17</v>
      </c>
      <c r="J30" s="18">
        <f>J31+J32+J33</f>
        <v>2117.5</v>
      </c>
      <c r="K30" s="25"/>
      <c r="L30" s="25"/>
      <c r="M30" s="25"/>
      <c r="N30" s="25"/>
      <c r="O30" s="25"/>
      <c r="P30" s="25"/>
      <c r="Q30" s="19">
        <f t="shared" si="0"/>
        <v>0</v>
      </c>
    </row>
    <row r="31" spans="1:17" ht="114.75" customHeight="1">
      <c r="A31" s="31" t="s">
        <v>25</v>
      </c>
      <c r="B31" s="41" t="s">
        <v>126</v>
      </c>
      <c r="C31" s="26" t="s">
        <v>13</v>
      </c>
      <c r="D31" s="26" t="s">
        <v>28</v>
      </c>
      <c r="E31" s="26" t="s">
        <v>21</v>
      </c>
      <c r="F31" s="26" t="s">
        <v>15</v>
      </c>
      <c r="G31" s="26" t="s">
        <v>23</v>
      </c>
      <c r="H31" s="26" t="s">
        <v>30</v>
      </c>
      <c r="I31" s="26" t="s">
        <v>26</v>
      </c>
      <c r="J31" s="82">
        <v>947.03</v>
      </c>
      <c r="K31" s="25"/>
      <c r="L31" s="25">
        <v>18996.599999999999</v>
      </c>
      <c r="M31" s="25"/>
      <c r="N31" s="25"/>
      <c r="O31" s="25"/>
      <c r="P31" s="25"/>
      <c r="Q31" s="19">
        <f t="shared" si="0"/>
        <v>18996.599999999999</v>
      </c>
    </row>
    <row r="32" spans="1:17" ht="47.25">
      <c r="A32" s="31" t="s">
        <v>77</v>
      </c>
      <c r="B32" s="41" t="s">
        <v>126</v>
      </c>
      <c r="C32" s="26" t="s">
        <v>13</v>
      </c>
      <c r="D32" s="26" t="s">
        <v>28</v>
      </c>
      <c r="E32" s="26" t="s">
        <v>21</v>
      </c>
      <c r="F32" s="26" t="s">
        <v>15</v>
      </c>
      <c r="G32" s="26" t="s">
        <v>23</v>
      </c>
      <c r="H32" s="26" t="s">
        <v>30</v>
      </c>
      <c r="I32" s="26" t="s">
        <v>32</v>
      </c>
      <c r="J32" s="82">
        <v>1156.18</v>
      </c>
      <c r="K32" s="25"/>
      <c r="L32" s="25"/>
      <c r="M32" s="25"/>
      <c r="N32" s="25"/>
      <c r="O32" s="25"/>
      <c r="P32" s="25"/>
      <c r="Q32" s="19"/>
    </row>
    <row r="33" spans="1:17" ht="15.75">
      <c r="A33" s="31" t="s">
        <v>33</v>
      </c>
      <c r="B33" s="41" t="s">
        <v>126</v>
      </c>
      <c r="C33" s="26" t="s">
        <v>13</v>
      </c>
      <c r="D33" s="26" t="s">
        <v>28</v>
      </c>
      <c r="E33" s="26" t="s">
        <v>21</v>
      </c>
      <c r="F33" s="26" t="s">
        <v>15</v>
      </c>
      <c r="G33" s="26" t="s">
        <v>23</v>
      </c>
      <c r="H33" s="26" t="s">
        <v>30</v>
      </c>
      <c r="I33" s="26" t="s">
        <v>34</v>
      </c>
      <c r="J33" s="82">
        <v>14.29</v>
      </c>
      <c r="K33" s="25"/>
      <c r="L33" s="25"/>
      <c r="M33" s="25"/>
      <c r="N33" s="25"/>
      <c r="O33" s="25"/>
      <c r="P33" s="25"/>
      <c r="Q33" s="19"/>
    </row>
    <row r="34" spans="1:17" ht="37.5" customHeight="1">
      <c r="A34" s="30" t="s">
        <v>58</v>
      </c>
      <c r="B34" s="41" t="s">
        <v>126</v>
      </c>
      <c r="C34" s="22" t="s">
        <v>13</v>
      </c>
      <c r="D34" s="22" t="s">
        <v>59</v>
      </c>
      <c r="E34" s="22" t="s">
        <v>14</v>
      </c>
      <c r="F34" s="22" t="s">
        <v>15</v>
      </c>
      <c r="G34" s="22" t="s">
        <v>14</v>
      </c>
      <c r="H34" s="22" t="s">
        <v>29</v>
      </c>
      <c r="I34" s="22" t="s">
        <v>17</v>
      </c>
      <c r="J34" s="18">
        <f>J35</f>
        <v>490.21000000000004</v>
      </c>
      <c r="K34" s="25"/>
      <c r="L34" s="25"/>
      <c r="M34" s="25"/>
      <c r="N34" s="25"/>
      <c r="O34" s="25"/>
      <c r="P34" s="25"/>
      <c r="Q34" s="19"/>
    </row>
    <row r="35" spans="1:17" ht="89.25" customHeight="1">
      <c r="A35" s="30" t="s">
        <v>67</v>
      </c>
      <c r="B35" s="41" t="s">
        <v>126</v>
      </c>
      <c r="C35" s="22" t="s">
        <v>13</v>
      </c>
      <c r="D35" s="22" t="s">
        <v>59</v>
      </c>
      <c r="E35" s="22" t="s">
        <v>21</v>
      </c>
      <c r="F35" s="22" t="s">
        <v>15</v>
      </c>
      <c r="G35" s="22" t="s">
        <v>14</v>
      </c>
      <c r="H35" s="22" t="s">
        <v>29</v>
      </c>
      <c r="I35" s="22" t="s">
        <v>17</v>
      </c>
      <c r="J35" s="18">
        <f>J36+J39+J41</f>
        <v>490.21000000000004</v>
      </c>
      <c r="K35" s="25"/>
      <c r="L35" s="25"/>
      <c r="M35" s="25"/>
      <c r="N35" s="25"/>
      <c r="O35" s="25"/>
      <c r="P35" s="25"/>
      <c r="Q35" s="19"/>
    </row>
    <row r="36" spans="1:17" ht="62.25" customHeight="1">
      <c r="A36" s="30" t="s">
        <v>95</v>
      </c>
      <c r="B36" s="41" t="s">
        <v>126</v>
      </c>
      <c r="C36" s="22" t="s">
        <v>13</v>
      </c>
      <c r="D36" s="22" t="s">
        <v>59</v>
      </c>
      <c r="E36" s="22" t="s">
        <v>21</v>
      </c>
      <c r="F36" s="22" t="s">
        <v>15</v>
      </c>
      <c r="G36" s="22" t="s">
        <v>23</v>
      </c>
      <c r="H36" s="22" t="s">
        <v>96</v>
      </c>
      <c r="I36" s="22" t="s">
        <v>17</v>
      </c>
      <c r="J36" s="18">
        <f>J38+J37</f>
        <v>482.95000000000005</v>
      </c>
      <c r="K36" s="25"/>
      <c r="L36" s="25"/>
      <c r="M36" s="25"/>
      <c r="N36" s="25"/>
      <c r="O36" s="25"/>
      <c r="P36" s="25"/>
      <c r="Q36" s="19"/>
    </row>
    <row r="37" spans="1:17" ht="62.25" customHeight="1">
      <c r="A37" s="31" t="s">
        <v>83</v>
      </c>
      <c r="B37" s="41" t="s">
        <v>126</v>
      </c>
      <c r="C37" s="26" t="s">
        <v>13</v>
      </c>
      <c r="D37" s="26" t="s">
        <v>59</v>
      </c>
      <c r="E37" s="26" t="s">
        <v>21</v>
      </c>
      <c r="F37" s="26" t="s">
        <v>15</v>
      </c>
      <c r="G37" s="26" t="s">
        <v>23</v>
      </c>
      <c r="H37" s="26" t="s">
        <v>96</v>
      </c>
      <c r="I37" s="26" t="s">
        <v>32</v>
      </c>
      <c r="J37" s="82">
        <v>429.61</v>
      </c>
      <c r="K37" s="25"/>
      <c r="L37" s="25"/>
      <c r="M37" s="25"/>
      <c r="N37" s="25"/>
      <c r="O37" s="25"/>
      <c r="P37" s="25"/>
      <c r="Q37" s="19"/>
    </row>
    <row r="38" spans="1:17" ht="30.75" customHeight="1">
      <c r="A38" s="31" t="s">
        <v>33</v>
      </c>
      <c r="B38" s="41" t="s">
        <v>126</v>
      </c>
      <c r="C38" s="26" t="s">
        <v>13</v>
      </c>
      <c r="D38" s="26" t="s">
        <v>59</v>
      </c>
      <c r="E38" s="26" t="s">
        <v>21</v>
      </c>
      <c r="F38" s="26" t="s">
        <v>15</v>
      </c>
      <c r="G38" s="26" t="s">
        <v>23</v>
      </c>
      <c r="H38" s="26" t="s">
        <v>96</v>
      </c>
      <c r="I38" s="26" t="s">
        <v>34</v>
      </c>
      <c r="J38" s="82">
        <v>53.34</v>
      </c>
      <c r="K38" s="25"/>
      <c r="L38" s="25"/>
      <c r="M38" s="25"/>
      <c r="N38" s="25"/>
      <c r="O38" s="25"/>
      <c r="P38" s="25"/>
      <c r="Q38" s="19"/>
    </row>
    <row r="39" spans="1:17" ht="95.25" customHeight="1">
      <c r="A39" s="30" t="s">
        <v>119</v>
      </c>
      <c r="B39" s="41" t="s">
        <v>126</v>
      </c>
      <c r="C39" s="22" t="s">
        <v>13</v>
      </c>
      <c r="D39" s="22" t="s">
        <v>59</v>
      </c>
      <c r="E39" s="22" t="s">
        <v>21</v>
      </c>
      <c r="F39" s="22" t="s">
        <v>15</v>
      </c>
      <c r="G39" s="22" t="s">
        <v>23</v>
      </c>
      <c r="H39" s="22" t="s">
        <v>90</v>
      </c>
      <c r="I39" s="22" t="s">
        <v>17</v>
      </c>
      <c r="J39" s="18">
        <f>J40</f>
        <v>0.3</v>
      </c>
      <c r="K39" s="25"/>
      <c r="L39" s="25"/>
      <c r="M39" s="25"/>
      <c r="N39" s="25"/>
      <c r="O39" s="25"/>
      <c r="P39" s="25"/>
      <c r="Q39" s="19"/>
    </row>
    <row r="40" spans="1:17" ht="49.5" customHeight="1">
      <c r="A40" s="31" t="s">
        <v>83</v>
      </c>
      <c r="B40" s="41" t="s">
        <v>126</v>
      </c>
      <c r="C40" s="26" t="s">
        <v>13</v>
      </c>
      <c r="D40" s="26" t="s">
        <v>59</v>
      </c>
      <c r="E40" s="26" t="s">
        <v>21</v>
      </c>
      <c r="F40" s="26" t="s">
        <v>15</v>
      </c>
      <c r="G40" s="26" t="s">
        <v>23</v>
      </c>
      <c r="H40" s="26" t="s">
        <v>90</v>
      </c>
      <c r="I40" s="26" t="s">
        <v>32</v>
      </c>
      <c r="J40" s="82">
        <v>0.3</v>
      </c>
      <c r="K40" s="25"/>
      <c r="L40" s="25"/>
      <c r="M40" s="25"/>
      <c r="N40" s="25"/>
      <c r="O40" s="25"/>
      <c r="P40" s="25"/>
      <c r="Q40" s="19"/>
    </row>
    <row r="41" spans="1:17" ht="75" customHeight="1">
      <c r="A41" s="30" t="s">
        <v>118</v>
      </c>
      <c r="B41" s="41" t="s">
        <v>126</v>
      </c>
      <c r="C41" s="22" t="s">
        <v>13</v>
      </c>
      <c r="D41" s="22" t="s">
        <v>59</v>
      </c>
      <c r="E41" s="22" t="s">
        <v>21</v>
      </c>
      <c r="F41" s="22" t="s">
        <v>15</v>
      </c>
      <c r="G41" s="22" t="s">
        <v>42</v>
      </c>
      <c r="H41" s="22" t="s">
        <v>99</v>
      </c>
      <c r="I41" s="22" t="s">
        <v>17</v>
      </c>
      <c r="J41" s="18">
        <f>J42</f>
        <v>6.96</v>
      </c>
      <c r="K41" s="25"/>
      <c r="L41" s="25"/>
      <c r="M41" s="25"/>
      <c r="N41" s="25"/>
      <c r="O41" s="25"/>
      <c r="P41" s="25"/>
      <c r="Q41" s="19"/>
    </row>
    <row r="42" spans="1:17" ht="56.25" customHeight="1">
      <c r="A42" s="31" t="s">
        <v>83</v>
      </c>
      <c r="B42" s="41" t="s">
        <v>126</v>
      </c>
      <c r="C42" s="26" t="s">
        <v>13</v>
      </c>
      <c r="D42" s="26" t="s">
        <v>59</v>
      </c>
      <c r="E42" s="26" t="s">
        <v>21</v>
      </c>
      <c r="F42" s="26" t="s">
        <v>15</v>
      </c>
      <c r="G42" s="26" t="s">
        <v>42</v>
      </c>
      <c r="H42" s="26" t="s">
        <v>99</v>
      </c>
      <c r="I42" s="26" t="s">
        <v>32</v>
      </c>
      <c r="J42" s="82">
        <v>6.96</v>
      </c>
      <c r="K42" s="25"/>
      <c r="L42" s="25"/>
      <c r="M42" s="25"/>
      <c r="N42" s="25"/>
      <c r="O42" s="25"/>
      <c r="P42" s="25"/>
      <c r="Q42" s="19"/>
    </row>
    <row r="43" spans="1:17" s="7" customFormat="1" ht="15.75">
      <c r="A43" s="30" t="s">
        <v>35</v>
      </c>
      <c r="B43" s="41" t="s">
        <v>126</v>
      </c>
      <c r="C43" s="22" t="s">
        <v>19</v>
      </c>
      <c r="D43" s="22" t="s">
        <v>14</v>
      </c>
      <c r="E43" s="22" t="s">
        <v>14</v>
      </c>
      <c r="F43" s="22" t="s">
        <v>15</v>
      </c>
      <c r="G43" s="22" t="s">
        <v>14</v>
      </c>
      <c r="H43" s="22" t="s">
        <v>29</v>
      </c>
      <c r="I43" s="22" t="s">
        <v>17</v>
      </c>
      <c r="J43" s="18">
        <f>J44</f>
        <v>112.3</v>
      </c>
      <c r="K43" s="24"/>
      <c r="L43" s="24"/>
      <c r="M43" s="24"/>
      <c r="N43" s="24"/>
      <c r="O43" s="24"/>
      <c r="P43" s="24"/>
      <c r="Q43" s="19">
        <f>P43+N43+M43+L43+K43</f>
        <v>0</v>
      </c>
    </row>
    <row r="44" spans="1:17" s="7" customFormat="1" ht="41.25" customHeight="1">
      <c r="A44" s="30" t="s">
        <v>36</v>
      </c>
      <c r="B44" s="41" t="s">
        <v>126</v>
      </c>
      <c r="C44" s="22" t="s">
        <v>19</v>
      </c>
      <c r="D44" s="22" t="s">
        <v>23</v>
      </c>
      <c r="E44" s="22" t="s">
        <v>14</v>
      </c>
      <c r="F44" s="22" t="s">
        <v>15</v>
      </c>
      <c r="G44" s="22" t="s">
        <v>14</v>
      </c>
      <c r="H44" s="22" t="s">
        <v>29</v>
      </c>
      <c r="I44" s="22" t="s">
        <v>17</v>
      </c>
      <c r="J44" s="18">
        <f>J45</f>
        <v>112.3</v>
      </c>
      <c r="K44" s="25"/>
      <c r="L44" s="25"/>
      <c r="M44" s="25"/>
      <c r="N44" s="25"/>
      <c r="O44" s="25"/>
      <c r="P44" s="25"/>
      <c r="Q44" s="19">
        <f>P44+N44+M44+L44+K44</f>
        <v>0</v>
      </c>
    </row>
    <row r="45" spans="1:17" s="7" customFormat="1" ht="36" customHeight="1">
      <c r="A45" s="30" t="s">
        <v>20</v>
      </c>
      <c r="B45" s="41" t="s">
        <v>126</v>
      </c>
      <c r="C45" s="22" t="s">
        <v>19</v>
      </c>
      <c r="D45" s="22" t="s">
        <v>23</v>
      </c>
      <c r="E45" s="22" t="s">
        <v>21</v>
      </c>
      <c r="F45" s="22" t="s">
        <v>15</v>
      </c>
      <c r="G45" s="22" t="s">
        <v>14</v>
      </c>
      <c r="H45" s="22" t="s">
        <v>29</v>
      </c>
      <c r="I45" s="22" t="s">
        <v>17</v>
      </c>
      <c r="J45" s="18">
        <f>J46</f>
        <v>112.3</v>
      </c>
      <c r="K45" s="25"/>
      <c r="L45" s="25"/>
      <c r="M45" s="25"/>
      <c r="N45" s="25"/>
      <c r="O45" s="25"/>
      <c r="P45" s="25"/>
      <c r="Q45" s="19"/>
    </row>
    <row r="46" spans="1:17" s="7" customFormat="1" ht="178.5" customHeight="1">
      <c r="A46" s="31" t="s">
        <v>37</v>
      </c>
      <c r="B46" s="41" t="s">
        <v>126</v>
      </c>
      <c r="C46" s="26" t="s">
        <v>19</v>
      </c>
      <c r="D46" s="26" t="s">
        <v>23</v>
      </c>
      <c r="E46" s="26" t="s">
        <v>21</v>
      </c>
      <c r="F46" s="26" t="s">
        <v>15</v>
      </c>
      <c r="G46" s="26" t="s">
        <v>23</v>
      </c>
      <c r="H46" s="26" t="s">
        <v>29</v>
      </c>
      <c r="I46" s="26" t="s">
        <v>17</v>
      </c>
      <c r="J46" s="82">
        <f>J47</f>
        <v>112.3</v>
      </c>
      <c r="K46" s="25"/>
      <c r="L46" s="25"/>
      <c r="M46" s="25"/>
      <c r="N46" s="25"/>
      <c r="O46" s="25"/>
      <c r="P46" s="25"/>
      <c r="Q46" s="19"/>
    </row>
    <row r="47" spans="1:17" s="7" customFormat="1" ht="67.150000000000006" customHeight="1">
      <c r="A47" s="31" t="s">
        <v>38</v>
      </c>
      <c r="B47" s="41" t="s">
        <v>126</v>
      </c>
      <c r="C47" s="26" t="s">
        <v>19</v>
      </c>
      <c r="D47" s="26" t="s">
        <v>23</v>
      </c>
      <c r="E47" s="26" t="s">
        <v>21</v>
      </c>
      <c r="F47" s="26" t="s">
        <v>15</v>
      </c>
      <c r="G47" s="26" t="s">
        <v>19</v>
      </c>
      <c r="H47" s="26" t="s">
        <v>39</v>
      </c>
      <c r="I47" s="26" t="s">
        <v>17</v>
      </c>
      <c r="J47" s="82">
        <f>J48</f>
        <v>112.3</v>
      </c>
      <c r="K47" s="25"/>
      <c r="L47" s="25"/>
      <c r="M47" s="25"/>
      <c r="N47" s="25"/>
      <c r="O47" s="25"/>
      <c r="P47" s="25"/>
      <c r="Q47" s="19"/>
    </row>
    <row r="48" spans="1:17" s="7" customFormat="1" ht="116.25" customHeight="1">
      <c r="A48" s="31" t="s">
        <v>25</v>
      </c>
      <c r="B48" s="41" t="s">
        <v>126</v>
      </c>
      <c r="C48" s="26" t="s">
        <v>19</v>
      </c>
      <c r="D48" s="26" t="s">
        <v>23</v>
      </c>
      <c r="E48" s="26" t="s">
        <v>21</v>
      </c>
      <c r="F48" s="26" t="s">
        <v>15</v>
      </c>
      <c r="G48" s="26" t="s">
        <v>23</v>
      </c>
      <c r="H48" s="26" t="s">
        <v>39</v>
      </c>
      <c r="I48" s="26" t="s">
        <v>26</v>
      </c>
      <c r="J48" s="82">
        <v>112.3</v>
      </c>
      <c r="K48" s="25"/>
      <c r="L48" s="25"/>
      <c r="M48" s="25"/>
      <c r="N48" s="25"/>
      <c r="O48" s="25"/>
      <c r="P48" s="25"/>
      <c r="Q48" s="19"/>
    </row>
    <row r="49" spans="1:17" ht="42" customHeight="1">
      <c r="A49" s="30" t="s">
        <v>40</v>
      </c>
      <c r="B49" s="41" t="s">
        <v>126</v>
      </c>
      <c r="C49" s="22" t="s">
        <v>23</v>
      </c>
      <c r="D49" s="22" t="s">
        <v>14</v>
      </c>
      <c r="E49" s="22" t="s">
        <v>14</v>
      </c>
      <c r="F49" s="22" t="s">
        <v>15</v>
      </c>
      <c r="G49" s="22" t="s">
        <v>14</v>
      </c>
      <c r="H49" s="22" t="s">
        <v>29</v>
      </c>
      <c r="I49" s="22" t="s">
        <v>17</v>
      </c>
      <c r="J49" s="18">
        <f>J50</f>
        <v>305.48</v>
      </c>
      <c r="K49" s="25"/>
      <c r="L49" s="25"/>
      <c r="M49" s="25"/>
      <c r="N49" s="25"/>
      <c r="O49" s="25"/>
      <c r="P49" s="25"/>
      <c r="Q49" s="19"/>
    </row>
    <row r="50" spans="1:17" ht="35.25" customHeight="1">
      <c r="A50" s="30" t="s">
        <v>60</v>
      </c>
      <c r="B50" s="41" t="s">
        <v>126</v>
      </c>
      <c r="C50" s="22" t="s">
        <v>23</v>
      </c>
      <c r="D50" s="22" t="s">
        <v>50</v>
      </c>
      <c r="E50" s="22" t="s">
        <v>14</v>
      </c>
      <c r="F50" s="22" t="s">
        <v>15</v>
      </c>
      <c r="G50" s="22" t="s">
        <v>14</v>
      </c>
      <c r="H50" s="22" t="s">
        <v>29</v>
      </c>
      <c r="I50" s="22" t="s">
        <v>17</v>
      </c>
      <c r="J50" s="18">
        <f>J51</f>
        <v>305.48</v>
      </c>
      <c r="K50" s="25"/>
      <c r="L50" s="25"/>
      <c r="M50" s="25"/>
      <c r="N50" s="25"/>
      <c r="O50" s="25"/>
      <c r="P50" s="25"/>
      <c r="Q50" s="19"/>
    </row>
    <row r="51" spans="1:17" ht="36.75" customHeight="1">
      <c r="A51" s="30" t="s">
        <v>20</v>
      </c>
      <c r="B51" s="41" t="s">
        <v>126</v>
      </c>
      <c r="C51" s="22" t="s">
        <v>23</v>
      </c>
      <c r="D51" s="22" t="s">
        <v>50</v>
      </c>
      <c r="E51" s="22" t="s">
        <v>21</v>
      </c>
      <c r="F51" s="22" t="s">
        <v>15</v>
      </c>
      <c r="G51" s="22" t="s">
        <v>14</v>
      </c>
      <c r="H51" s="22" t="s">
        <v>29</v>
      </c>
      <c r="I51" s="22" t="s">
        <v>17</v>
      </c>
      <c r="J51" s="18">
        <f>J52</f>
        <v>305.48</v>
      </c>
      <c r="K51" s="25"/>
      <c r="L51" s="25"/>
      <c r="M51" s="25"/>
      <c r="N51" s="25"/>
      <c r="O51" s="25"/>
      <c r="P51" s="25"/>
      <c r="Q51" s="19"/>
    </row>
    <row r="52" spans="1:17" ht="36.75" customHeight="1">
      <c r="A52" s="31" t="s">
        <v>93</v>
      </c>
      <c r="B52" s="41" t="s">
        <v>126</v>
      </c>
      <c r="C52" s="26" t="s">
        <v>23</v>
      </c>
      <c r="D52" s="26" t="s">
        <v>50</v>
      </c>
      <c r="E52" s="26" t="s">
        <v>157</v>
      </c>
      <c r="F52" s="26" t="s">
        <v>15</v>
      </c>
      <c r="G52" s="26" t="s">
        <v>42</v>
      </c>
      <c r="H52" s="26" t="s">
        <v>29</v>
      </c>
      <c r="I52" s="26" t="s">
        <v>17</v>
      </c>
      <c r="J52" s="82">
        <f>J53+J55</f>
        <v>305.48</v>
      </c>
      <c r="K52" s="25"/>
      <c r="L52" s="25"/>
      <c r="M52" s="25"/>
      <c r="N52" s="25"/>
      <c r="O52" s="25"/>
      <c r="P52" s="25"/>
      <c r="Q52" s="19"/>
    </row>
    <row r="53" spans="1:17" ht="103.5" customHeight="1">
      <c r="A53" s="98" t="s">
        <v>101</v>
      </c>
      <c r="B53" s="41" t="s">
        <v>126</v>
      </c>
      <c r="C53" s="26" t="s">
        <v>23</v>
      </c>
      <c r="D53" s="26" t="s">
        <v>50</v>
      </c>
      <c r="E53" s="26" t="s">
        <v>157</v>
      </c>
      <c r="F53" s="26" t="s">
        <v>15</v>
      </c>
      <c r="G53" s="26" t="s">
        <v>42</v>
      </c>
      <c r="H53" s="26" t="s">
        <v>156</v>
      </c>
      <c r="I53" s="26" t="s">
        <v>17</v>
      </c>
      <c r="J53" s="18">
        <f>J54</f>
        <v>116</v>
      </c>
      <c r="K53" s="25"/>
      <c r="L53" s="25"/>
      <c r="M53" s="25"/>
      <c r="N53" s="25"/>
      <c r="O53" s="25"/>
      <c r="P53" s="25"/>
      <c r="Q53" s="19"/>
    </row>
    <row r="54" spans="1:17" ht="47.25">
      <c r="A54" s="31" t="s">
        <v>31</v>
      </c>
      <c r="B54" s="41" t="s">
        <v>126</v>
      </c>
      <c r="C54" s="26" t="s">
        <v>23</v>
      </c>
      <c r="D54" s="26" t="s">
        <v>50</v>
      </c>
      <c r="E54" s="26" t="s">
        <v>157</v>
      </c>
      <c r="F54" s="26" t="s">
        <v>15</v>
      </c>
      <c r="G54" s="26" t="s">
        <v>42</v>
      </c>
      <c r="H54" s="26" t="s">
        <v>156</v>
      </c>
      <c r="I54" s="26" t="s">
        <v>32</v>
      </c>
      <c r="J54" s="82">
        <v>116</v>
      </c>
      <c r="K54" s="25"/>
      <c r="L54" s="25"/>
      <c r="M54" s="25"/>
      <c r="N54" s="25"/>
      <c r="O54" s="25"/>
      <c r="P54" s="25"/>
      <c r="Q54" s="19"/>
    </row>
    <row r="55" spans="1:17" ht="113.25" customHeight="1">
      <c r="A55" s="98" t="s">
        <v>158</v>
      </c>
      <c r="B55" s="41" t="s">
        <v>126</v>
      </c>
      <c r="C55" s="26" t="s">
        <v>23</v>
      </c>
      <c r="D55" s="26" t="s">
        <v>50</v>
      </c>
      <c r="E55" s="26" t="s">
        <v>157</v>
      </c>
      <c r="F55" s="26" t="s">
        <v>15</v>
      </c>
      <c r="G55" s="26" t="s">
        <v>42</v>
      </c>
      <c r="H55" s="26" t="s">
        <v>100</v>
      </c>
      <c r="I55" s="26" t="s">
        <v>17</v>
      </c>
      <c r="J55" s="18">
        <f>J56</f>
        <v>189.48</v>
      </c>
      <c r="K55" s="25"/>
      <c r="L55" s="25"/>
      <c r="M55" s="25"/>
      <c r="N55" s="25"/>
      <c r="O55" s="25"/>
      <c r="P55" s="25"/>
      <c r="Q55" s="19"/>
    </row>
    <row r="56" spans="1:17" ht="47.25">
      <c r="A56" s="31" t="s">
        <v>31</v>
      </c>
      <c r="B56" s="41" t="s">
        <v>126</v>
      </c>
      <c r="C56" s="26" t="s">
        <v>23</v>
      </c>
      <c r="D56" s="26" t="s">
        <v>50</v>
      </c>
      <c r="E56" s="26" t="s">
        <v>157</v>
      </c>
      <c r="F56" s="26" t="s">
        <v>15</v>
      </c>
      <c r="G56" s="26" t="s">
        <v>42</v>
      </c>
      <c r="H56" s="26" t="s">
        <v>100</v>
      </c>
      <c r="I56" s="26" t="s">
        <v>32</v>
      </c>
      <c r="J56" s="82">
        <v>189.48</v>
      </c>
      <c r="K56" s="25"/>
      <c r="L56" s="25"/>
      <c r="M56" s="25"/>
      <c r="N56" s="25"/>
      <c r="O56" s="25"/>
      <c r="P56" s="25"/>
      <c r="Q56" s="19"/>
    </row>
    <row r="57" spans="1:17" ht="24.75" customHeight="1">
      <c r="A57" s="61" t="s">
        <v>61</v>
      </c>
      <c r="B57" s="41" t="s">
        <v>126</v>
      </c>
      <c r="C57" s="51" t="s">
        <v>28</v>
      </c>
      <c r="D57" s="51" t="s">
        <v>14</v>
      </c>
      <c r="E57" s="51" t="s">
        <v>14</v>
      </c>
      <c r="F57" s="51" t="s">
        <v>15</v>
      </c>
      <c r="G57" s="51" t="s">
        <v>14</v>
      </c>
      <c r="H57" s="51" t="s">
        <v>29</v>
      </c>
      <c r="I57" s="51" t="s">
        <v>17</v>
      </c>
      <c r="J57" s="52">
        <f>J58</f>
        <v>1871.6599999999999</v>
      </c>
      <c r="K57" s="25"/>
      <c r="L57" s="25"/>
      <c r="M57" s="25"/>
      <c r="N57" s="25"/>
      <c r="O57" s="25"/>
      <c r="P57" s="25"/>
      <c r="Q57" s="19"/>
    </row>
    <row r="58" spans="1:17" ht="37.5" customHeight="1">
      <c r="A58" s="61" t="s">
        <v>62</v>
      </c>
      <c r="B58" s="41" t="s">
        <v>126</v>
      </c>
      <c r="C58" s="51" t="s">
        <v>28</v>
      </c>
      <c r="D58" s="51" t="s">
        <v>41</v>
      </c>
      <c r="E58" s="51" t="s">
        <v>14</v>
      </c>
      <c r="F58" s="51" t="s">
        <v>15</v>
      </c>
      <c r="G58" s="51" t="s">
        <v>14</v>
      </c>
      <c r="H58" s="51" t="s">
        <v>29</v>
      </c>
      <c r="I58" s="51" t="s">
        <v>17</v>
      </c>
      <c r="J58" s="52">
        <f>J59+J63</f>
        <v>1871.6599999999999</v>
      </c>
      <c r="K58" s="25"/>
      <c r="L58" s="25"/>
      <c r="M58" s="25"/>
      <c r="N58" s="25"/>
      <c r="O58" s="25"/>
      <c r="P58" s="25"/>
      <c r="Q58" s="19"/>
    </row>
    <row r="59" spans="1:17" ht="26.25" customHeight="1">
      <c r="A59" s="60" t="s">
        <v>33</v>
      </c>
      <c r="B59" s="41" t="s">
        <v>126</v>
      </c>
      <c r="C59" s="54" t="s">
        <v>28</v>
      </c>
      <c r="D59" s="54" t="s">
        <v>41</v>
      </c>
      <c r="E59" s="54" t="s">
        <v>128</v>
      </c>
      <c r="F59" s="54" t="s">
        <v>15</v>
      </c>
      <c r="G59" s="54" t="s">
        <v>14</v>
      </c>
      <c r="H59" s="54" t="s">
        <v>29</v>
      </c>
      <c r="I59" s="54" t="s">
        <v>17</v>
      </c>
      <c r="J59" s="55">
        <f>J60</f>
        <v>1322.37</v>
      </c>
      <c r="K59" s="25"/>
      <c r="L59" s="25"/>
      <c r="M59" s="25"/>
      <c r="N59" s="25"/>
      <c r="O59" s="25"/>
      <c r="P59" s="25"/>
      <c r="Q59" s="19"/>
    </row>
    <row r="60" spans="1:17" ht="37.5" customHeight="1">
      <c r="A60" s="60" t="s">
        <v>93</v>
      </c>
      <c r="B60" s="41" t="s">
        <v>126</v>
      </c>
      <c r="C60" s="54" t="s">
        <v>28</v>
      </c>
      <c r="D60" s="54" t="s">
        <v>41</v>
      </c>
      <c r="E60" s="54" t="s">
        <v>128</v>
      </c>
      <c r="F60" s="54" t="s">
        <v>15</v>
      </c>
      <c r="G60" s="54" t="s">
        <v>42</v>
      </c>
      <c r="H60" s="54" t="s">
        <v>29</v>
      </c>
      <c r="I60" s="54" t="s">
        <v>17</v>
      </c>
      <c r="J60" s="55">
        <f>J61</f>
        <v>1322.37</v>
      </c>
      <c r="K60" s="25"/>
      <c r="L60" s="25"/>
      <c r="M60" s="25"/>
      <c r="N60" s="25"/>
      <c r="O60" s="25"/>
      <c r="P60" s="25"/>
      <c r="Q60" s="19"/>
    </row>
    <row r="61" spans="1:17" ht="81.75" customHeight="1">
      <c r="A61" s="60" t="s">
        <v>155</v>
      </c>
      <c r="B61" s="41" t="s">
        <v>126</v>
      </c>
      <c r="C61" s="54" t="s">
        <v>28</v>
      </c>
      <c r="D61" s="54" t="s">
        <v>41</v>
      </c>
      <c r="E61" s="54" t="s">
        <v>128</v>
      </c>
      <c r="F61" s="54" t="s">
        <v>15</v>
      </c>
      <c r="G61" s="54" t="s">
        <v>42</v>
      </c>
      <c r="H61" s="54" t="s">
        <v>152</v>
      </c>
      <c r="I61" s="54" t="s">
        <v>17</v>
      </c>
      <c r="J61" s="52">
        <f>J62</f>
        <v>1322.37</v>
      </c>
      <c r="K61" s="25"/>
      <c r="L61" s="25"/>
      <c r="M61" s="25"/>
      <c r="N61" s="25"/>
      <c r="O61" s="25"/>
      <c r="P61" s="25"/>
      <c r="Q61" s="19"/>
    </row>
    <row r="62" spans="1:17" ht="51.75" customHeight="1">
      <c r="A62" s="60" t="s">
        <v>31</v>
      </c>
      <c r="B62" s="41" t="s">
        <v>126</v>
      </c>
      <c r="C62" s="54" t="s">
        <v>28</v>
      </c>
      <c r="D62" s="54" t="s">
        <v>41</v>
      </c>
      <c r="E62" s="54" t="s">
        <v>128</v>
      </c>
      <c r="F62" s="54" t="s">
        <v>15</v>
      </c>
      <c r="G62" s="54" t="s">
        <v>42</v>
      </c>
      <c r="H62" s="54" t="s">
        <v>152</v>
      </c>
      <c r="I62" s="54" t="s">
        <v>32</v>
      </c>
      <c r="J62" s="55">
        <v>1322.37</v>
      </c>
      <c r="K62" s="25"/>
      <c r="L62" s="25"/>
      <c r="M62" s="25"/>
      <c r="N62" s="25"/>
      <c r="O62" s="25"/>
      <c r="P62" s="25"/>
      <c r="Q62" s="19"/>
    </row>
    <row r="63" spans="1:17" ht="81.75" customHeight="1">
      <c r="A63" s="60" t="s">
        <v>159</v>
      </c>
      <c r="B63" s="41" t="s">
        <v>126</v>
      </c>
      <c r="C63" s="54" t="s">
        <v>28</v>
      </c>
      <c r="D63" s="54" t="s">
        <v>41</v>
      </c>
      <c r="E63" s="54" t="s">
        <v>128</v>
      </c>
      <c r="F63" s="54" t="s">
        <v>15</v>
      </c>
      <c r="G63" s="54" t="s">
        <v>42</v>
      </c>
      <c r="H63" s="54" t="s">
        <v>160</v>
      </c>
      <c r="I63" s="54" t="s">
        <v>17</v>
      </c>
      <c r="J63" s="52">
        <f>J64</f>
        <v>549.29</v>
      </c>
      <c r="K63" s="25"/>
      <c r="L63" s="25"/>
      <c r="M63" s="25"/>
      <c r="N63" s="25"/>
      <c r="O63" s="25"/>
      <c r="P63" s="25"/>
      <c r="Q63" s="19"/>
    </row>
    <row r="64" spans="1:17" ht="54" customHeight="1">
      <c r="A64" s="60" t="s">
        <v>31</v>
      </c>
      <c r="B64" s="41" t="s">
        <v>126</v>
      </c>
      <c r="C64" s="54" t="s">
        <v>28</v>
      </c>
      <c r="D64" s="54" t="s">
        <v>41</v>
      </c>
      <c r="E64" s="54" t="s">
        <v>128</v>
      </c>
      <c r="F64" s="54" t="s">
        <v>15</v>
      </c>
      <c r="G64" s="54" t="s">
        <v>42</v>
      </c>
      <c r="H64" s="54" t="s">
        <v>160</v>
      </c>
      <c r="I64" s="54" t="s">
        <v>17</v>
      </c>
      <c r="J64" s="55">
        <v>549.29</v>
      </c>
      <c r="K64" s="25"/>
      <c r="L64" s="25"/>
      <c r="M64" s="25"/>
      <c r="N64" s="25"/>
      <c r="O64" s="25"/>
      <c r="P64" s="25"/>
      <c r="Q64" s="19"/>
    </row>
    <row r="65" spans="1:18" ht="36.75" customHeight="1">
      <c r="A65" s="61" t="s">
        <v>43</v>
      </c>
      <c r="B65" s="41" t="s">
        <v>126</v>
      </c>
      <c r="C65" s="51" t="s">
        <v>42</v>
      </c>
      <c r="D65" s="51" t="s">
        <v>14</v>
      </c>
      <c r="E65" s="51" t="s">
        <v>14</v>
      </c>
      <c r="F65" s="51" t="s">
        <v>15</v>
      </c>
      <c r="G65" s="51" t="s">
        <v>14</v>
      </c>
      <c r="H65" s="51" t="s">
        <v>29</v>
      </c>
      <c r="I65" s="51" t="s">
        <v>17</v>
      </c>
      <c r="J65" s="52">
        <f>J66+J75</f>
        <v>2290.9500000000003</v>
      </c>
      <c r="K65" s="25"/>
      <c r="L65" s="25"/>
      <c r="M65" s="25"/>
      <c r="N65" s="25"/>
      <c r="O65" s="25"/>
      <c r="P65" s="25"/>
      <c r="Q65" s="19"/>
    </row>
    <row r="66" spans="1:18" s="7" customFormat="1" ht="21" customHeight="1">
      <c r="A66" s="61" t="s">
        <v>63</v>
      </c>
      <c r="B66" s="41" t="s">
        <v>126</v>
      </c>
      <c r="C66" s="51" t="s">
        <v>42</v>
      </c>
      <c r="D66" s="51" t="s">
        <v>19</v>
      </c>
      <c r="E66" s="51" t="s">
        <v>14</v>
      </c>
      <c r="F66" s="51" t="s">
        <v>15</v>
      </c>
      <c r="G66" s="51" t="s">
        <v>14</v>
      </c>
      <c r="H66" s="51" t="s">
        <v>29</v>
      </c>
      <c r="I66" s="51" t="s">
        <v>17</v>
      </c>
      <c r="J66" s="52">
        <f>J67</f>
        <v>118.64999999999999</v>
      </c>
      <c r="K66" s="24"/>
      <c r="L66" s="24"/>
      <c r="M66" s="24"/>
      <c r="N66" s="24"/>
      <c r="O66" s="24"/>
      <c r="P66" s="24"/>
      <c r="Q66" s="19"/>
      <c r="R66" s="2"/>
    </row>
    <row r="67" spans="1:18" s="7" customFormat="1" ht="98.25" customHeight="1">
      <c r="A67" s="61" t="s">
        <v>135</v>
      </c>
      <c r="B67" s="41" t="s">
        <v>126</v>
      </c>
      <c r="C67" s="51" t="s">
        <v>42</v>
      </c>
      <c r="D67" s="51" t="s">
        <v>19</v>
      </c>
      <c r="E67" s="51" t="s">
        <v>129</v>
      </c>
      <c r="F67" s="51" t="s">
        <v>15</v>
      </c>
      <c r="G67" s="51" t="s">
        <v>14</v>
      </c>
      <c r="H67" s="51" t="s">
        <v>29</v>
      </c>
      <c r="I67" s="51" t="s">
        <v>17</v>
      </c>
      <c r="J67" s="52">
        <f>J68+J71+J73</f>
        <v>118.64999999999999</v>
      </c>
      <c r="K67" s="24"/>
      <c r="L67" s="24"/>
      <c r="M67" s="24"/>
      <c r="N67" s="24"/>
      <c r="O67" s="24"/>
      <c r="P67" s="24"/>
      <c r="Q67" s="19"/>
      <c r="R67" s="2"/>
    </row>
    <row r="68" spans="1:18" s="7" customFormat="1" ht="39" customHeight="1">
      <c r="A68" s="60" t="s">
        <v>93</v>
      </c>
      <c r="B68" s="41" t="s">
        <v>126</v>
      </c>
      <c r="C68" s="54" t="s">
        <v>42</v>
      </c>
      <c r="D68" s="54" t="s">
        <v>19</v>
      </c>
      <c r="E68" s="54" t="s">
        <v>129</v>
      </c>
      <c r="F68" s="54" t="s">
        <v>15</v>
      </c>
      <c r="G68" s="54" t="s">
        <v>42</v>
      </c>
      <c r="H68" s="54" t="s">
        <v>29</v>
      </c>
      <c r="I68" s="54" t="s">
        <v>17</v>
      </c>
      <c r="J68" s="55">
        <f>J69</f>
        <v>19.670000000000002</v>
      </c>
      <c r="K68" s="24"/>
      <c r="L68" s="24"/>
      <c r="M68" s="24"/>
      <c r="N68" s="24"/>
      <c r="O68" s="24"/>
      <c r="P68" s="24"/>
      <c r="Q68" s="19"/>
      <c r="R68" s="2"/>
    </row>
    <row r="69" spans="1:18" s="7" customFormat="1" ht="91.5" customHeight="1">
      <c r="A69" s="66" t="s">
        <v>162</v>
      </c>
      <c r="B69" s="41" t="s">
        <v>126</v>
      </c>
      <c r="C69" s="54" t="s">
        <v>42</v>
      </c>
      <c r="D69" s="54" t="s">
        <v>19</v>
      </c>
      <c r="E69" s="54" t="s">
        <v>129</v>
      </c>
      <c r="F69" s="54" t="s">
        <v>15</v>
      </c>
      <c r="G69" s="54" t="s">
        <v>42</v>
      </c>
      <c r="H69" s="54" t="s">
        <v>161</v>
      </c>
      <c r="I69" s="54" t="s">
        <v>17</v>
      </c>
      <c r="J69" s="55">
        <v>19.670000000000002</v>
      </c>
      <c r="K69" s="24"/>
      <c r="L69" s="24"/>
      <c r="M69" s="24"/>
      <c r="N69" s="24"/>
      <c r="O69" s="24"/>
      <c r="P69" s="24"/>
      <c r="Q69" s="19"/>
      <c r="R69" s="2"/>
    </row>
    <row r="70" spans="1:18" s="7" customFormat="1" ht="55.5" customHeight="1">
      <c r="A70" s="60" t="s">
        <v>31</v>
      </c>
      <c r="B70" s="41" t="s">
        <v>126</v>
      </c>
      <c r="C70" s="54" t="s">
        <v>42</v>
      </c>
      <c r="D70" s="54" t="s">
        <v>19</v>
      </c>
      <c r="E70" s="54" t="s">
        <v>129</v>
      </c>
      <c r="F70" s="54" t="s">
        <v>15</v>
      </c>
      <c r="G70" s="54" t="s">
        <v>42</v>
      </c>
      <c r="H70" s="54" t="s">
        <v>161</v>
      </c>
      <c r="I70" s="54" t="s">
        <v>32</v>
      </c>
      <c r="J70" s="55">
        <v>19.7</v>
      </c>
      <c r="K70" s="24"/>
      <c r="L70" s="24"/>
      <c r="M70" s="24"/>
      <c r="N70" s="24"/>
      <c r="O70" s="24"/>
      <c r="P70" s="24"/>
      <c r="Q70" s="19"/>
      <c r="R70" s="2"/>
    </row>
    <row r="71" spans="1:18" s="7" customFormat="1" ht="95.25" customHeight="1">
      <c r="A71" s="66" t="s">
        <v>163</v>
      </c>
      <c r="B71" s="41" t="s">
        <v>126</v>
      </c>
      <c r="C71" s="54" t="s">
        <v>42</v>
      </c>
      <c r="D71" s="54" t="s">
        <v>19</v>
      </c>
      <c r="E71" s="54" t="s">
        <v>129</v>
      </c>
      <c r="F71" s="54" t="s">
        <v>15</v>
      </c>
      <c r="G71" s="54" t="s">
        <v>42</v>
      </c>
      <c r="H71" s="54" t="s">
        <v>86</v>
      </c>
      <c r="I71" s="54" t="s">
        <v>17</v>
      </c>
      <c r="J71" s="55">
        <v>97.38</v>
      </c>
      <c r="K71" s="24"/>
      <c r="L71" s="24"/>
      <c r="M71" s="24"/>
      <c r="N71" s="24"/>
      <c r="O71" s="24"/>
      <c r="P71" s="24"/>
      <c r="Q71" s="19"/>
      <c r="R71" s="2"/>
    </row>
    <row r="72" spans="1:18" s="7" customFormat="1" ht="55.5" customHeight="1">
      <c r="A72" s="60" t="s">
        <v>31</v>
      </c>
      <c r="B72" s="41" t="s">
        <v>126</v>
      </c>
      <c r="C72" s="54" t="s">
        <v>42</v>
      </c>
      <c r="D72" s="54" t="s">
        <v>19</v>
      </c>
      <c r="E72" s="54" t="s">
        <v>129</v>
      </c>
      <c r="F72" s="54" t="s">
        <v>15</v>
      </c>
      <c r="G72" s="54" t="s">
        <v>42</v>
      </c>
      <c r="H72" s="54" t="s">
        <v>86</v>
      </c>
      <c r="I72" s="54" t="s">
        <v>32</v>
      </c>
      <c r="J72" s="55">
        <v>97.38</v>
      </c>
      <c r="K72" s="24"/>
      <c r="L72" s="24"/>
      <c r="M72" s="24"/>
      <c r="N72" s="24"/>
      <c r="O72" s="24"/>
      <c r="P72" s="24"/>
      <c r="Q72" s="19"/>
      <c r="R72" s="2"/>
    </row>
    <row r="73" spans="1:18" s="7" customFormat="1" ht="31.5">
      <c r="A73" s="66" t="s">
        <v>165</v>
      </c>
      <c r="B73" s="41" t="s">
        <v>126</v>
      </c>
      <c r="C73" s="54" t="s">
        <v>42</v>
      </c>
      <c r="D73" s="54" t="s">
        <v>19</v>
      </c>
      <c r="E73" s="54" t="s">
        <v>129</v>
      </c>
      <c r="F73" s="54" t="s">
        <v>15</v>
      </c>
      <c r="G73" s="54" t="s">
        <v>42</v>
      </c>
      <c r="H73" s="54" t="s">
        <v>164</v>
      </c>
      <c r="I73" s="54" t="s">
        <v>17</v>
      </c>
      <c r="J73" s="55">
        <v>1.6</v>
      </c>
      <c r="K73" s="24"/>
      <c r="L73" s="24"/>
      <c r="M73" s="24"/>
      <c r="N73" s="24"/>
      <c r="O73" s="24"/>
      <c r="P73" s="24"/>
      <c r="Q73" s="19"/>
      <c r="R73" s="2"/>
    </row>
    <row r="74" spans="1:18" s="7" customFormat="1" ht="55.5" customHeight="1">
      <c r="A74" s="60" t="s">
        <v>31</v>
      </c>
      <c r="B74" s="41" t="s">
        <v>126</v>
      </c>
      <c r="C74" s="54" t="s">
        <v>42</v>
      </c>
      <c r="D74" s="54" t="s">
        <v>19</v>
      </c>
      <c r="E74" s="54" t="s">
        <v>129</v>
      </c>
      <c r="F74" s="54" t="s">
        <v>15</v>
      </c>
      <c r="G74" s="54" t="s">
        <v>42</v>
      </c>
      <c r="H74" s="54" t="s">
        <v>164</v>
      </c>
      <c r="I74" s="54" t="s">
        <v>32</v>
      </c>
      <c r="J74" s="55">
        <v>1.6</v>
      </c>
      <c r="K74" s="24"/>
      <c r="L74" s="24"/>
      <c r="M74" s="24"/>
      <c r="N74" s="24"/>
      <c r="O74" s="24"/>
      <c r="P74" s="24"/>
      <c r="Q74" s="19"/>
      <c r="R74" s="2"/>
    </row>
    <row r="75" spans="1:18" s="7" customFormat="1" ht="25.5" customHeight="1">
      <c r="A75" s="61" t="s">
        <v>44</v>
      </c>
      <c r="B75" s="41" t="s">
        <v>126</v>
      </c>
      <c r="C75" s="51" t="s">
        <v>42</v>
      </c>
      <c r="D75" s="51" t="s">
        <v>23</v>
      </c>
      <c r="E75" s="51" t="s">
        <v>14</v>
      </c>
      <c r="F75" s="51" t="s">
        <v>15</v>
      </c>
      <c r="G75" s="51" t="s">
        <v>14</v>
      </c>
      <c r="H75" s="51" t="s">
        <v>29</v>
      </c>
      <c r="I75" s="51" t="s">
        <v>17</v>
      </c>
      <c r="J75" s="52">
        <f>J76</f>
        <v>2172.3000000000002</v>
      </c>
      <c r="K75" s="25"/>
      <c r="L75" s="25"/>
      <c r="M75" s="25"/>
      <c r="N75" s="25"/>
      <c r="O75" s="25"/>
      <c r="P75" s="25"/>
      <c r="Q75" s="19"/>
      <c r="R75" s="28"/>
    </row>
    <row r="76" spans="1:18" s="7" customFormat="1" ht="33.75" customHeight="1">
      <c r="A76" s="61" t="s">
        <v>93</v>
      </c>
      <c r="B76" s="41" t="s">
        <v>126</v>
      </c>
      <c r="C76" s="51" t="s">
        <v>42</v>
      </c>
      <c r="D76" s="51" t="s">
        <v>23</v>
      </c>
      <c r="E76" s="51" t="s">
        <v>91</v>
      </c>
      <c r="F76" s="51" t="s">
        <v>15</v>
      </c>
      <c r="G76" s="51" t="s">
        <v>42</v>
      </c>
      <c r="H76" s="51" t="s">
        <v>29</v>
      </c>
      <c r="I76" s="51" t="s">
        <v>17</v>
      </c>
      <c r="J76" s="52">
        <f>J77+J79+J82</f>
        <v>2172.3000000000002</v>
      </c>
      <c r="K76" s="25"/>
      <c r="L76" s="25"/>
      <c r="M76" s="25"/>
      <c r="N76" s="25"/>
      <c r="O76" s="25"/>
      <c r="P76" s="25"/>
      <c r="Q76" s="19"/>
      <c r="R76" s="28"/>
    </row>
    <row r="77" spans="1:18" s="86" customFormat="1" ht="69" customHeight="1">
      <c r="A77" s="53" t="s">
        <v>166</v>
      </c>
      <c r="B77" s="63" t="s">
        <v>126</v>
      </c>
      <c r="C77" s="54" t="s">
        <v>42</v>
      </c>
      <c r="D77" s="54" t="s">
        <v>23</v>
      </c>
      <c r="E77" s="54" t="s">
        <v>91</v>
      </c>
      <c r="F77" s="54" t="s">
        <v>15</v>
      </c>
      <c r="G77" s="54" t="s">
        <v>42</v>
      </c>
      <c r="H77" s="54" t="s">
        <v>153</v>
      </c>
      <c r="I77" s="54" t="s">
        <v>17</v>
      </c>
      <c r="J77" s="55">
        <f>J78</f>
        <v>35</v>
      </c>
      <c r="K77" s="83"/>
      <c r="L77" s="83"/>
      <c r="M77" s="83"/>
      <c r="N77" s="83"/>
      <c r="O77" s="83"/>
      <c r="P77" s="83"/>
      <c r="Q77" s="84"/>
      <c r="R77" s="85"/>
    </row>
    <row r="78" spans="1:18" s="86" customFormat="1" ht="33" customHeight="1">
      <c r="A78" s="60" t="s">
        <v>31</v>
      </c>
      <c r="B78" s="63" t="s">
        <v>126</v>
      </c>
      <c r="C78" s="54" t="s">
        <v>42</v>
      </c>
      <c r="D78" s="54" t="s">
        <v>23</v>
      </c>
      <c r="E78" s="54" t="s">
        <v>91</v>
      </c>
      <c r="F78" s="54" t="s">
        <v>15</v>
      </c>
      <c r="G78" s="54" t="s">
        <v>42</v>
      </c>
      <c r="H78" s="54" t="s">
        <v>153</v>
      </c>
      <c r="I78" s="54" t="s">
        <v>32</v>
      </c>
      <c r="J78" s="55">
        <v>35</v>
      </c>
      <c r="K78" s="83"/>
      <c r="L78" s="83"/>
      <c r="M78" s="83"/>
      <c r="N78" s="83"/>
      <c r="O78" s="83"/>
      <c r="P78" s="83"/>
      <c r="Q78" s="84"/>
      <c r="R78" s="85"/>
    </row>
    <row r="79" spans="1:18" s="86" customFormat="1" ht="27.75" customHeight="1">
      <c r="A79" s="60" t="s">
        <v>78</v>
      </c>
      <c r="B79" s="63" t="s">
        <v>126</v>
      </c>
      <c r="C79" s="54" t="s">
        <v>42</v>
      </c>
      <c r="D79" s="54" t="s">
        <v>23</v>
      </c>
      <c r="E79" s="54" t="s">
        <v>91</v>
      </c>
      <c r="F79" s="54" t="s">
        <v>15</v>
      </c>
      <c r="G79" s="54" t="s">
        <v>42</v>
      </c>
      <c r="H79" s="54" t="s">
        <v>68</v>
      </c>
      <c r="I79" s="54" t="s">
        <v>17</v>
      </c>
      <c r="J79" s="55">
        <f>J80+J81</f>
        <v>1954.49</v>
      </c>
      <c r="K79" s="83"/>
      <c r="L79" s="83"/>
      <c r="M79" s="83"/>
      <c r="N79" s="83"/>
      <c r="O79" s="83"/>
      <c r="P79" s="83"/>
      <c r="Q79" s="84"/>
      <c r="R79" s="85"/>
    </row>
    <row r="80" spans="1:18" s="86" customFormat="1" ht="54" customHeight="1">
      <c r="A80" s="60" t="s">
        <v>31</v>
      </c>
      <c r="B80" s="63" t="s">
        <v>126</v>
      </c>
      <c r="C80" s="54" t="s">
        <v>42</v>
      </c>
      <c r="D80" s="54" t="s">
        <v>23</v>
      </c>
      <c r="E80" s="54" t="s">
        <v>91</v>
      </c>
      <c r="F80" s="54" t="s">
        <v>15</v>
      </c>
      <c r="G80" s="54" t="s">
        <v>42</v>
      </c>
      <c r="H80" s="54" t="s">
        <v>68</v>
      </c>
      <c r="I80" s="54" t="s">
        <v>32</v>
      </c>
      <c r="J80" s="55">
        <v>1950.82</v>
      </c>
      <c r="K80" s="83"/>
      <c r="L80" s="83"/>
      <c r="M80" s="83"/>
      <c r="N80" s="83"/>
      <c r="O80" s="83"/>
      <c r="P80" s="83"/>
      <c r="Q80" s="84"/>
      <c r="R80" s="85"/>
    </row>
    <row r="81" spans="1:18" s="86" customFormat="1" ht="15.75">
      <c r="A81" s="60" t="s">
        <v>33</v>
      </c>
      <c r="B81" s="63" t="s">
        <v>126</v>
      </c>
      <c r="C81" s="54" t="s">
        <v>42</v>
      </c>
      <c r="D81" s="54" t="s">
        <v>23</v>
      </c>
      <c r="E81" s="54" t="s">
        <v>91</v>
      </c>
      <c r="F81" s="54" t="s">
        <v>15</v>
      </c>
      <c r="G81" s="54" t="s">
        <v>42</v>
      </c>
      <c r="H81" s="54" t="s">
        <v>68</v>
      </c>
      <c r="I81" s="54" t="s">
        <v>34</v>
      </c>
      <c r="J81" s="55">
        <v>3.67</v>
      </c>
      <c r="K81" s="83"/>
      <c r="L81" s="83"/>
      <c r="M81" s="83"/>
      <c r="N81" s="83"/>
      <c r="O81" s="83"/>
      <c r="P81" s="83"/>
      <c r="Q81" s="84"/>
      <c r="R81" s="85"/>
    </row>
    <row r="82" spans="1:18" s="86" customFormat="1" ht="40.5" customHeight="1">
      <c r="A82" s="60" t="s">
        <v>79</v>
      </c>
      <c r="B82" s="63" t="s">
        <v>126</v>
      </c>
      <c r="C82" s="54" t="s">
        <v>42</v>
      </c>
      <c r="D82" s="54" t="s">
        <v>23</v>
      </c>
      <c r="E82" s="54" t="s">
        <v>91</v>
      </c>
      <c r="F82" s="54" t="s">
        <v>15</v>
      </c>
      <c r="G82" s="54" t="s">
        <v>42</v>
      </c>
      <c r="H82" s="54" t="s">
        <v>69</v>
      </c>
      <c r="I82" s="54" t="s">
        <v>17</v>
      </c>
      <c r="J82" s="55">
        <f>J83</f>
        <v>182.81</v>
      </c>
      <c r="K82" s="83"/>
      <c r="L82" s="83"/>
      <c r="M82" s="83"/>
      <c r="N82" s="83"/>
      <c r="O82" s="83"/>
      <c r="P82" s="83"/>
      <c r="Q82" s="84"/>
      <c r="R82" s="85"/>
    </row>
    <row r="83" spans="1:18" s="86" customFormat="1" ht="36" customHeight="1">
      <c r="A83" s="60" t="s">
        <v>31</v>
      </c>
      <c r="B83" s="63" t="s">
        <v>126</v>
      </c>
      <c r="C83" s="54" t="s">
        <v>42</v>
      </c>
      <c r="D83" s="54" t="s">
        <v>23</v>
      </c>
      <c r="E83" s="54" t="s">
        <v>91</v>
      </c>
      <c r="F83" s="54" t="s">
        <v>15</v>
      </c>
      <c r="G83" s="54" t="s">
        <v>42</v>
      </c>
      <c r="H83" s="54" t="s">
        <v>69</v>
      </c>
      <c r="I83" s="54" t="s">
        <v>32</v>
      </c>
      <c r="J83" s="55">
        <v>182.81</v>
      </c>
      <c r="K83" s="83"/>
      <c r="L83" s="83"/>
      <c r="M83" s="83"/>
      <c r="N83" s="83"/>
      <c r="O83" s="83"/>
      <c r="P83" s="83"/>
      <c r="Q83" s="84"/>
      <c r="R83" s="85"/>
    </row>
    <row r="84" spans="1:18" s="3" customFormat="1" ht="15.75">
      <c r="A84" s="61" t="s">
        <v>45</v>
      </c>
      <c r="B84" s="41" t="s">
        <v>126</v>
      </c>
      <c r="C84" s="51" t="s">
        <v>46</v>
      </c>
      <c r="D84" s="51" t="s">
        <v>14</v>
      </c>
      <c r="E84" s="51" t="s">
        <v>14</v>
      </c>
      <c r="F84" s="51" t="s">
        <v>15</v>
      </c>
      <c r="G84" s="51" t="s">
        <v>14</v>
      </c>
      <c r="H84" s="51" t="s">
        <v>29</v>
      </c>
      <c r="I84" s="51" t="s">
        <v>17</v>
      </c>
      <c r="J84" s="52">
        <f>J85</f>
        <v>3852.14</v>
      </c>
      <c r="K84" s="25"/>
      <c r="L84" s="25"/>
      <c r="M84" s="25"/>
      <c r="N84" s="25"/>
      <c r="O84" s="25"/>
      <c r="P84" s="25"/>
      <c r="Q84" s="19"/>
      <c r="R84" s="29"/>
    </row>
    <row r="85" spans="1:18" s="3" customFormat="1" ht="15.75">
      <c r="A85" s="61" t="s">
        <v>47</v>
      </c>
      <c r="B85" s="41" t="s">
        <v>126</v>
      </c>
      <c r="C85" s="51" t="s">
        <v>46</v>
      </c>
      <c r="D85" s="51" t="s">
        <v>13</v>
      </c>
      <c r="E85" s="51" t="s">
        <v>14</v>
      </c>
      <c r="F85" s="51" t="s">
        <v>15</v>
      </c>
      <c r="G85" s="51" t="s">
        <v>14</v>
      </c>
      <c r="H85" s="51" t="s">
        <v>29</v>
      </c>
      <c r="I85" s="51" t="s">
        <v>17</v>
      </c>
      <c r="J85" s="52">
        <f>J86</f>
        <v>3852.14</v>
      </c>
      <c r="K85" s="25"/>
      <c r="L85" s="25"/>
      <c r="M85" s="25"/>
      <c r="N85" s="25"/>
      <c r="O85" s="25"/>
      <c r="P85" s="25"/>
      <c r="Q85" s="19"/>
      <c r="R85" s="29"/>
    </row>
    <row r="86" spans="1:18" s="3" customFormat="1" ht="65.25" customHeight="1">
      <c r="A86" s="61" t="s">
        <v>145</v>
      </c>
      <c r="B86" s="41" t="s">
        <v>126</v>
      </c>
      <c r="C86" s="51" t="s">
        <v>46</v>
      </c>
      <c r="D86" s="51" t="s">
        <v>13</v>
      </c>
      <c r="E86" s="51" t="s">
        <v>55</v>
      </c>
      <c r="F86" s="51" t="s">
        <v>15</v>
      </c>
      <c r="G86" s="51" t="s">
        <v>14</v>
      </c>
      <c r="H86" s="51" t="s">
        <v>29</v>
      </c>
      <c r="I86" s="51" t="s">
        <v>17</v>
      </c>
      <c r="J86" s="52">
        <f>J90+J87</f>
        <v>3852.14</v>
      </c>
      <c r="K86" s="25"/>
      <c r="L86" s="25"/>
      <c r="M86" s="25"/>
      <c r="N86" s="25"/>
      <c r="O86" s="25"/>
      <c r="P86" s="25"/>
      <c r="Q86" s="19"/>
      <c r="R86" s="29"/>
    </row>
    <row r="87" spans="1:18" s="3" customFormat="1" ht="31.5">
      <c r="A87" s="60" t="s">
        <v>93</v>
      </c>
      <c r="B87" s="41" t="s">
        <v>126</v>
      </c>
      <c r="C87" s="54" t="s">
        <v>46</v>
      </c>
      <c r="D87" s="54" t="s">
        <v>13</v>
      </c>
      <c r="E87" s="54" t="s">
        <v>55</v>
      </c>
      <c r="F87" s="54" t="s">
        <v>15</v>
      </c>
      <c r="G87" s="54" t="s">
        <v>42</v>
      </c>
      <c r="H87" s="54" t="s">
        <v>29</v>
      </c>
      <c r="I87" s="54" t="s">
        <v>17</v>
      </c>
      <c r="J87" s="52">
        <f>J88</f>
        <v>84.61</v>
      </c>
      <c r="K87" s="25"/>
      <c r="L87" s="25"/>
      <c r="M87" s="25"/>
      <c r="N87" s="25"/>
      <c r="O87" s="25"/>
      <c r="P87" s="25"/>
      <c r="Q87" s="19"/>
      <c r="R87" s="29"/>
    </row>
    <row r="88" spans="1:18" s="7" customFormat="1" ht="15.75">
      <c r="A88" s="60" t="s">
        <v>167</v>
      </c>
      <c r="B88" s="41" t="s">
        <v>126</v>
      </c>
      <c r="C88" s="54" t="s">
        <v>46</v>
      </c>
      <c r="D88" s="54" t="s">
        <v>13</v>
      </c>
      <c r="E88" s="54" t="s">
        <v>55</v>
      </c>
      <c r="F88" s="54" t="s">
        <v>15</v>
      </c>
      <c r="G88" s="54" t="s">
        <v>42</v>
      </c>
      <c r="H88" s="54" t="s">
        <v>168</v>
      </c>
      <c r="I88" s="54" t="s">
        <v>17</v>
      </c>
      <c r="J88" s="55">
        <f>J89</f>
        <v>84.61</v>
      </c>
      <c r="K88" s="25"/>
      <c r="L88" s="25"/>
      <c r="M88" s="25"/>
      <c r="N88" s="25"/>
      <c r="O88" s="25"/>
      <c r="P88" s="25"/>
      <c r="Q88" s="19">
        <f>P88+N88+M88+L88+K88</f>
        <v>0</v>
      </c>
      <c r="R88" s="3"/>
    </row>
    <row r="89" spans="1:18" s="7" customFormat="1" ht="33" customHeight="1">
      <c r="A89" s="60" t="s">
        <v>31</v>
      </c>
      <c r="B89" s="41" t="s">
        <v>126</v>
      </c>
      <c r="C89" s="54" t="s">
        <v>46</v>
      </c>
      <c r="D89" s="54" t="s">
        <v>13</v>
      </c>
      <c r="E89" s="54" t="s">
        <v>55</v>
      </c>
      <c r="F89" s="54" t="s">
        <v>15</v>
      </c>
      <c r="G89" s="54" t="s">
        <v>42</v>
      </c>
      <c r="H89" s="54" t="s">
        <v>168</v>
      </c>
      <c r="I89" s="54" t="s">
        <v>32</v>
      </c>
      <c r="J89" s="55">
        <v>84.61</v>
      </c>
      <c r="K89" s="25"/>
      <c r="L89" s="25"/>
      <c r="M89" s="25"/>
      <c r="N89" s="25"/>
      <c r="O89" s="25"/>
      <c r="P89" s="25"/>
      <c r="Q89" s="19"/>
    </row>
    <row r="90" spans="1:18" s="3" customFormat="1" ht="54" customHeight="1">
      <c r="A90" s="60" t="s">
        <v>121</v>
      </c>
      <c r="B90" s="41" t="s">
        <v>126</v>
      </c>
      <c r="C90" s="54" t="s">
        <v>46</v>
      </c>
      <c r="D90" s="54" t="s">
        <v>13</v>
      </c>
      <c r="E90" s="54" t="s">
        <v>55</v>
      </c>
      <c r="F90" s="54" t="s">
        <v>15</v>
      </c>
      <c r="G90" s="54" t="s">
        <v>21</v>
      </c>
      <c r="H90" s="54" t="s">
        <v>29</v>
      </c>
      <c r="I90" s="54" t="s">
        <v>17</v>
      </c>
      <c r="J90" s="52">
        <f>J91+J92+J93+J94</f>
        <v>3767.5299999999997</v>
      </c>
      <c r="K90" s="25"/>
      <c r="L90" s="25"/>
      <c r="M90" s="25"/>
      <c r="N90" s="25"/>
      <c r="O90" s="25"/>
      <c r="P90" s="25"/>
      <c r="Q90" s="19"/>
      <c r="R90" s="29"/>
    </row>
    <row r="91" spans="1:18" s="7" customFormat="1" ht="117" customHeight="1">
      <c r="A91" s="60" t="s">
        <v>25</v>
      </c>
      <c r="B91" s="41" t="s">
        <v>126</v>
      </c>
      <c r="C91" s="54" t="s">
        <v>46</v>
      </c>
      <c r="D91" s="54" t="s">
        <v>13</v>
      </c>
      <c r="E91" s="54" t="s">
        <v>55</v>
      </c>
      <c r="F91" s="54" t="s">
        <v>15</v>
      </c>
      <c r="G91" s="54" t="s">
        <v>21</v>
      </c>
      <c r="H91" s="54" t="s">
        <v>109</v>
      </c>
      <c r="I91" s="54" t="s">
        <v>26</v>
      </c>
      <c r="J91" s="55">
        <v>1860.96</v>
      </c>
      <c r="K91" s="25"/>
      <c r="L91" s="25"/>
      <c r="M91" s="25"/>
      <c r="N91" s="25"/>
      <c r="O91" s="25"/>
      <c r="P91" s="25"/>
      <c r="Q91" s="19">
        <f>P91+N91+M91+L91+K91</f>
        <v>0</v>
      </c>
      <c r="R91" s="3"/>
    </row>
    <row r="92" spans="1:18" s="7" customFormat="1" ht="33" customHeight="1">
      <c r="A92" s="60" t="s">
        <v>31</v>
      </c>
      <c r="B92" s="41" t="s">
        <v>126</v>
      </c>
      <c r="C92" s="54" t="s">
        <v>46</v>
      </c>
      <c r="D92" s="54" t="s">
        <v>13</v>
      </c>
      <c r="E92" s="54" t="s">
        <v>55</v>
      </c>
      <c r="F92" s="54" t="s">
        <v>15</v>
      </c>
      <c r="G92" s="54" t="s">
        <v>21</v>
      </c>
      <c r="H92" s="54" t="s">
        <v>109</v>
      </c>
      <c r="I92" s="54" t="s">
        <v>32</v>
      </c>
      <c r="J92" s="55">
        <v>1880.7</v>
      </c>
      <c r="K92" s="25"/>
      <c r="L92" s="25"/>
      <c r="M92" s="25"/>
      <c r="N92" s="25"/>
      <c r="O92" s="25"/>
      <c r="P92" s="25"/>
      <c r="Q92" s="19"/>
    </row>
    <row r="93" spans="1:18" s="7" customFormat="1" ht="15.75">
      <c r="A93" s="60" t="s">
        <v>33</v>
      </c>
      <c r="B93" s="41" t="s">
        <v>126</v>
      </c>
      <c r="C93" s="54" t="s">
        <v>46</v>
      </c>
      <c r="D93" s="54" t="s">
        <v>13</v>
      </c>
      <c r="E93" s="54" t="s">
        <v>55</v>
      </c>
      <c r="F93" s="54" t="s">
        <v>15</v>
      </c>
      <c r="G93" s="54" t="s">
        <v>21</v>
      </c>
      <c r="H93" s="54" t="s">
        <v>109</v>
      </c>
      <c r="I93" s="54" t="s">
        <v>34</v>
      </c>
      <c r="J93" s="55">
        <v>0.87</v>
      </c>
      <c r="K93" s="25"/>
      <c r="L93" s="25"/>
      <c r="M93" s="25"/>
      <c r="N93" s="25"/>
      <c r="O93" s="25"/>
      <c r="P93" s="25"/>
      <c r="Q93" s="19"/>
    </row>
    <row r="94" spans="1:18" s="7" customFormat="1" ht="110.25">
      <c r="A94" s="60" t="s">
        <v>170</v>
      </c>
      <c r="B94" s="41" t="s">
        <v>126</v>
      </c>
      <c r="C94" s="54" t="s">
        <v>46</v>
      </c>
      <c r="D94" s="54" t="s">
        <v>13</v>
      </c>
      <c r="E94" s="54" t="s">
        <v>55</v>
      </c>
      <c r="F94" s="54" t="s">
        <v>15</v>
      </c>
      <c r="G94" s="54" t="s">
        <v>21</v>
      </c>
      <c r="H94" s="54" t="s">
        <v>169</v>
      </c>
      <c r="I94" s="54" t="s">
        <v>17</v>
      </c>
      <c r="J94" s="55">
        <v>25</v>
      </c>
      <c r="K94" s="25"/>
      <c r="L94" s="25"/>
      <c r="M94" s="25"/>
      <c r="N94" s="25"/>
      <c r="O94" s="25"/>
      <c r="P94" s="25"/>
      <c r="Q94" s="19"/>
    </row>
    <row r="95" spans="1:18" s="7" customFormat="1" ht="33" customHeight="1">
      <c r="A95" s="60" t="s">
        <v>31</v>
      </c>
      <c r="B95" s="41" t="s">
        <v>126</v>
      </c>
      <c r="C95" s="54" t="s">
        <v>46</v>
      </c>
      <c r="D95" s="54" t="s">
        <v>13</v>
      </c>
      <c r="E95" s="54" t="s">
        <v>55</v>
      </c>
      <c r="F95" s="54" t="s">
        <v>15</v>
      </c>
      <c r="G95" s="54" t="s">
        <v>21</v>
      </c>
      <c r="H95" s="54" t="s">
        <v>109</v>
      </c>
      <c r="I95" s="54" t="s">
        <v>32</v>
      </c>
      <c r="J95" s="55">
        <v>25</v>
      </c>
      <c r="K95" s="25"/>
      <c r="L95" s="25"/>
      <c r="M95" s="25"/>
      <c r="N95" s="25"/>
      <c r="O95" s="25"/>
      <c r="P95" s="25"/>
      <c r="Q95" s="19"/>
    </row>
    <row r="96" spans="1:18" s="7" customFormat="1" ht="33" customHeight="1">
      <c r="A96" s="61" t="s">
        <v>49</v>
      </c>
      <c r="B96" s="41" t="s">
        <v>126</v>
      </c>
      <c r="C96" s="51" t="s">
        <v>50</v>
      </c>
      <c r="D96" s="51" t="s">
        <v>23</v>
      </c>
      <c r="E96" s="51" t="s">
        <v>14</v>
      </c>
      <c r="F96" s="51" t="s">
        <v>15</v>
      </c>
      <c r="G96" s="51" t="s">
        <v>14</v>
      </c>
      <c r="H96" s="51" t="s">
        <v>29</v>
      </c>
      <c r="I96" s="51" t="s">
        <v>17</v>
      </c>
      <c r="J96" s="52">
        <f>J97+J100</f>
        <v>174.2</v>
      </c>
      <c r="K96" s="25"/>
      <c r="L96" s="25"/>
      <c r="M96" s="25"/>
      <c r="N96" s="25"/>
      <c r="O96" s="25"/>
      <c r="P96" s="25"/>
      <c r="Q96" s="19"/>
    </row>
    <row r="97" spans="1:17" s="7" customFormat="1" ht="72" customHeight="1">
      <c r="A97" s="60" t="s">
        <v>120</v>
      </c>
      <c r="B97" s="41" t="s">
        <v>126</v>
      </c>
      <c r="C97" s="54" t="s">
        <v>50</v>
      </c>
      <c r="D97" s="54" t="s">
        <v>23</v>
      </c>
      <c r="E97" s="54" t="s">
        <v>21</v>
      </c>
      <c r="F97" s="54" t="s">
        <v>15</v>
      </c>
      <c r="G97" s="54" t="s">
        <v>14</v>
      </c>
      <c r="H97" s="54" t="s">
        <v>29</v>
      </c>
      <c r="I97" s="54" t="s">
        <v>17</v>
      </c>
      <c r="J97" s="55">
        <f>J98</f>
        <v>36.299999999999997</v>
      </c>
      <c r="K97" s="25"/>
      <c r="L97" s="25"/>
      <c r="M97" s="25"/>
      <c r="N97" s="25"/>
      <c r="O97" s="25"/>
      <c r="P97" s="25"/>
      <c r="Q97" s="19"/>
    </row>
    <row r="98" spans="1:17" s="7" customFormat="1" ht="33" customHeight="1">
      <c r="A98" s="60" t="s">
        <v>93</v>
      </c>
      <c r="B98" s="41" t="s">
        <v>126</v>
      </c>
      <c r="C98" s="54" t="s">
        <v>50</v>
      </c>
      <c r="D98" s="54" t="s">
        <v>23</v>
      </c>
      <c r="E98" s="54" t="s">
        <v>21</v>
      </c>
      <c r="F98" s="54" t="s">
        <v>15</v>
      </c>
      <c r="G98" s="54" t="s">
        <v>103</v>
      </c>
      <c r="H98" s="54" t="s">
        <v>29</v>
      </c>
      <c r="I98" s="54" t="s">
        <v>17</v>
      </c>
      <c r="J98" s="55">
        <f>J99</f>
        <v>36.299999999999997</v>
      </c>
      <c r="K98" s="25"/>
      <c r="L98" s="25"/>
      <c r="M98" s="25"/>
      <c r="N98" s="25"/>
      <c r="O98" s="25"/>
      <c r="P98" s="25"/>
      <c r="Q98" s="19"/>
    </row>
    <row r="99" spans="1:17" s="7" customFormat="1" ht="81.75" customHeight="1">
      <c r="A99" s="60" t="s">
        <v>76</v>
      </c>
      <c r="B99" s="41" t="s">
        <v>126</v>
      </c>
      <c r="C99" s="54" t="s">
        <v>50</v>
      </c>
      <c r="D99" s="54" t="s">
        <v>23</v>
      </c>
      <c r="E99" s="54" t="s">
        <v>21</v>
      </c>
      <c r="F99" s="54" t="s">
        <v>15</v>
      </c>
      <c r="G99" s="54" t="s">
        <v>103</v>
      </c>
      <c r="H99" s="54" t="s">
        <v>104</v>
      </c>
      <c r="I99" s="54" t="s">
        <v>70</v>
      </c>
      <c r="J99" s="55">
        <v>36.299999999999997</v>
      </c>
      <c r="K99" s="25"/>
      <c r="L99" s="25"/>
      <c r="M99" s="25"/>
      <c r="N99" s="25"/>
      <c r="O99" s="25"/>
      <c r="P99" s="25"/>
      <c r="Q99" s="19"/>
    </row>
    <row r="100" spans="1:17" s="7" customFormat="1" ht="45.75" customHeight="1">
      <c r="A100" s="61" t="s">
        <v>73</v>
      </c>
      <c r="B100" s="41" t="s">
        <v>126</v>
      </c>
      <c r="C100" s="51" t="s">
        <v>50</v>
      </c>
      <c r="D100" s="51" t="s">
        <v>23</v>
      </c>
      <c r="E100" s="51" t="s">
        <v>21</v>
      </c>
      <c r="F100" s="51" t="s">
        <v>15</v>
      </c>
      <c r="G100" s="51" t="s">
        <v>97</v>
      </c>
      <c r="H100" s="51" t="s">
        <v>29</v>
      </c>
      <c r="I100" s="51" t="s">
        <v>17</v>
      </c>
      <c r="J100" s="52">
        <f>J101</f>
        <v>137.9</v>
      </c>
      <c r="K100" s="25"/>
      <c r="L100" s="25"/>
      <c r="M100" s="25"/>
      <c r="N100" s="25"/>
      <c r="O100" s="25"/>
      <c r="P100" s="25"/>
      <c r="Q100" s="19"/>
    </row>
    <row r="101" spans="1:17" s="7" customFormat="1" ht="64.5" customHeight="1">
      <c r="A101" s="60" t="s">
        <v>75</v>
      </c>
      <c r="B101" s="41" t="s">
        <v>126</v>
      </c>
      <c r="C101" s="54" t="s">
        <v>50</v>
      </c>
      <c r="D101" s="54" t="s">
        <v>23</v>
      </c>
      <c r="E101" s="54" t="s">
        <v>21</v>
      </c>
      <c r="F101" s="54" t="s">
        <v>15</v>
      </c>
      <c r="G101" s="54" t="s">
        <v>97</v>
      </c>
      <c r="H101" s="54" t="s">
        <v>108</v>
      </c>
      <c r="I101" s="54" t="s">
        <v>17</v>
      </c>
      <c r="J101" s="55">
        <f>J102</f>
        <v>137.9</v>
      </c>
      <c r="K101" s="25"/>
      <c r="L101" s="25"/>
      <c r="M101" s="25"/>
      <c r="N101" s="25"/>
      <c r="O101" s="25"/>
      <c r="P101" s="25"/>
      <c r="Q101" s="19"/>
    </row>
    <row r="102" spans="1:17" s="7" customFormat="1" ht="39" customHeight="1">
      <c r="A102" s="60" t="s">
        <v>74</v>
      </c>
      <c r="B102" s="41" t="s">
        <v>126</v>
      </c>
      <c r="C102" s="54" t="s">
        <v>50</v>
      </c>
      <c r="D102" s="54" t="s">
        <v>23</v>
      </c>
      <c r="E102" s="54" t="s">
        <v>21</v>
      </c>
      <c r="F102" s="54" t="s">
        <v>15</v>
      </c>
      <c r="G102" s="54" t="s">
        <v>97</v>
      </c>
      <c r="H102" s="54" t="s">
        <v>108</v>
      </c>
      <c r="I102" s="54" t="s">
        <v>70</v>
      </c>
      <c r="J102" s="55">
        <v>137.9</v>
      </c>
      <c r="K102" s="25"/>
      <c r="L102" s="25"/>
      <c r="M102" s="25"/>
      <c r="N102" s="25"/>
      <c r="O102" s="25"/>
      <c r="P102" s="25"/>
      <c r="Q102" s="19"/>
    </row>
    <row r="103" spans="1:17" s="7" customFormat="1" ht="24" customHeight="1">
      <c r="A103" s="61" t="s">
        <v>51</v>
      </c>
      <c r="B103" s="41" t="s">
        <v>126</v>
      </c>
      <c r="C103" s="51" t="s">
        <v>52</v>
      </c>
      <c r="D103" s="51" t="s">
        <v>14</v>
      </c>
      <c r="E103" s="51" t="s">
        <v>14</v>
      </c>
      <c r="F103" s="51" t="s">
        <v>15</v>
      </c>
      <c r="G103" s="51" t="s">
        <v>14</v>
      </c>
      <c r="H103" s="51" t="s">
        <v>16</v>
      </c>
      <c r="I103" s="51" t="s">
        <v>17</v>
      </c>
      <c r="J103" s="52">
        <f>J104</f>
        <v>499.73999999999995</v>
      </c>
      <c r="K103" s="25"/>
      <c r="L103" s="25"/>
      <c r="M103" s="25"/>
      <c r="N103" s="25"/>
      <c r="O103" s="25"/>
      <c r="P103" s="25"/>
      <c r="Q103" s="19"/>
    </row>
    <row r="104" spans="1:17" s="7" customFormat="1" ht="24" customHeight="1">
      <c r="A104" s="61" t="s">
        <v>53</v>
      </c>
      <c r="B104" s="41" t="s">
        <v>126</v>
      </c>
      <c r="C104" s="51" t="s">
        <v>52</v>
      </c>
      <c r="D104" s="51" t="s">
        <v>19</v>
      </c>
      <c r="E104" s="51" t="s">
        <v>14</v>
      </c>
      <c r="F104" s="51" t="s">
        <v>15</v>
      </c>
      <c r="G104" s="51" t="s">
        <v>14</v>
      </c>
      <c r="H104" s="51" t="s">
        <v>16</v>
      </c>
      <c r="I104" s="51" t="s">
        <v>17</v>
      </c>
      <c r="J104" s="52">
        <f>J105</f>
        <v>499.73999999999995</v>
      </c>
      <c r="K104" s="25"/>
      <c r="L104" s="25"/>
      <c r="M104" s="25"/>
      <c r="N104" s="25"/>
      <c r="O104" s="25"/>
      <c r="P104" s="25"/>
      <c r="Q104" s="19"/>
    </row>
    <row r="105" spans="1:17" s="7" customFormat="1" ht="83.25" customHeight="1">
      <c r="A105" s="61" t="s">
        <v>140</v>
      </c>
      <c r="B105" s="41" t="s">
        <v>126</v>
      </c>
      <c r="C105" s="51" t="s">
        <v>52</v>
      </c>
      <c r="D105" s="51" t="s">
        <v>19</v>
      </c>
      <c r="E105" s="51" t="s">
        <v>139</v>
      </c>
      <c r="F105" s="51" t="s">
        <v>15</v>
      </c>
      <c r="G105" s="51" t="s">
        <v>14</v>
      </c>
      <c r="H105" s="51" t="s">
        <v>29</v>
      </c>
      <c r="I105" s="51" t="s">
        <v>17</v>
      </c>
      <c r="J105" s="52">
        <f>J106</f>
        <v>499.73999999999995</v>
      </c>
      <c r="K105" s="25"/>
      <c r="L105" s="25"/>
      <c r="M105" s="25"/>
      <c r="N105" s="25"/>
      <c r="O105" s="25"/>
      <c r="P105" s="25"/>
      <c r="Q105" s="19"/>
    </row>
    <row r="106" spans="1:17" s="7" customFormat="1" ht="37.5" customHeight="1">
      <c r="A106" s="60" t="s">
        <v>93</v>
      </c>
      <c r="B106" s="41" t="s">
        <v>126</v>
      </c>
      <c r="C106" s="54" t="s">
        <v>52</v>
      </c>
      <c r="D106" s="54" t="s">
        <v>19</v>
      </c>
      <c r="E106" s="54" t="s">
        <v>139</v>
      </c>
      <c r="F106" s="54" t="s">
        <v>15</v>
      </c>
      <c r="G106" s="54" t="s">
        <v>42</v>
      </c>
      <c r="H106" s="54" t="s">
        <v>29</v>
      </c>
      <c r="I106" s="54" t="s">
        <v>17</v>
      </c>
      <c r="J106" s="55">
        <f>J107</f>
        <v>499.73999999999995</v>
      </c>
      <c r="K106" s="25"/>
      <c r="L106" s="25"/>
      <c r="M106" s="25"/>
      <c r="N106" s="25"/>
      <c r="O106" s="25"/>
      <c r="P106" s="25"/>
      <c r="Q106" s="19"/>
    </row>
    <row r="107" spans="1:17" s="7" customFormat="1" ht="35.450000000000003" customHeight="1">
      <c r="A107" s="60" t="s">
        <v>141</v>
      </c>
      <c r="B107" s="41" t="s">
        <v>126</v>
      </c>
      <c r="C107" s="54" t="s">
        <v>52</v>
      </c>
      <c r="D107" s="54" t="s">
        <v>19</v>
      </c>
      <c r="E107" s="54" t="s">
        <v>139</v>
      </c>
      <c r="F107" s="54" t="s">
        <v>15</v>
      </c>
      <c r="G107" s="54" t="s">
        <v>42</v>
      </c>
      <c r="H107" s="54" t="s">
        <v>142</v>
      </c>
      <c r="I107" s="54" t="s">
        <v>17</v>
      </c>
      <c r="J107" s="55">
        <f>J108+J109</f>
        <v>499.73999999999995</v>
      </c>
      <c r="K107" s="32"/>
      <c r="L107" s="32"/>
      <c r="M107" s="32"/>
      <c r="N107" s="32"/>
      <c r="O107" s="32"/>
      <c r="P107" s="32"/>
      <c r="Q107" s="33"/>
    </row>
    <row r="108" spans="1:17" s="7" customFormat="1" ht="47.25">
      <c r="A108" s="80" t="s">
        <v>31</v>
      </c>
      <c r="B108" s="41" t="s">
        <v>126</v>
      </c>
      <c r="C108" s="54" t="s">
        <v>52</v>
      </c>
      <c r="D108" s="54" t="s">
        <v>19</v>
      </c>
      <c r="E108" s="54" t="s">
        <v>139</v>
      </c>
      <c r="F108" s="54" t="s">
        <v>15</v>
      </c>
      <c r="G108" s="54" t="s">
        <v>42</v>
      </c>
      <c r="H108" s="54" t="s">
        <v>142</v>
      </c>
      <c r="I108" s="54" t="s">
        <v>32</v>
      </c>
      <c r="J108" s="55">
        <v>374.53</v>
      </c>
      <c r="K108" s="32"/>
      <c r="L108" s="32"/>
      <c r="M108" s="32"/>
      <c r="N108" s="32"/>
      <c r="O108" s="32"/>
      <c r="P108" s="32"/>
      <c r="Q108" s="33"/>
    </row>
    <row r="109" spans="1:17" s="7" customFormat="1" ht="15.75">
      <c r="A109" s="80" t="s">
        <v>171</v>
      </c>
      <c r="B109" s="41" t="s">
        <v>126</v>
      </c>
      <c r="C109" s="54" t="s">
        <v>52</v>
      </c>
      <c r="D109" s="54" t="s">
        <v>19</v>
      </c>
      <c r="E109" s="54" t="s">
        <v>139</v>
      </c>
      <c r="F109" s="54" t="s">
        <v>15</v>
      </c>
      <c r="G109" s="54" t="s">
        <v>42</v>
      </c>
      <c r="H109" s="54" t="s">
        <v>142</v>
      </c>
      <c r="I109" s="54" t="s">
        <v>57</v>
      </c>
      <c r="J109" s="55">
        <v>125.21</v>
      </c>
      <c r="K109" s="32"/>
      <c r="L109" s="32"/>
      <c r="M109" s="32"/>
      <c r="N109" s="32"/>
      <c r="O109" s="32"/>
      <c r="P109" s="32"/>
      <c r="Q109" s="33"/>
    </row>
    <row r="110" spans="1:17" s="7" customFormat="1" ht="42.75" customHeight="1">
      <c r="A110" s="81" t="s">
        <v>146</v>
      </c>
      <c r="B110" s="63" t="s">
        <v>81</v>
      </c>
      <c r="C110" s="51"/>
      <c r="D110" s="51"/>
      <c r="E110" s="51"/>
      <c r="F110" s="51"/>
      <c r="G110" s="51"/>
      <c r="H110" s="51"/>
      <c r="I110" s="51"/>
      <c r="J110" s="52">
        <f>J111</f>
        <v>391.83</v>
      </c>
      <c r="K110" s="32"/>
      <c r="L110" s="32"/>
      <c r="M110" s="32"/>
      <c r="N110" s="32"/>
      <c r="O110" s="32"/>
      <c r="P110" s="32"/>
      <c r="Q110" s="33"/>
    </row>
    <row r="111" spans="1:17" s="7" customFormat="1" ht="100.5" customHeight="1">
      <c r="A111" s="81" t="s">
        <v>54</v>
      </c>
      <c r="B111" s="63" t="s">
        <v>81</v>
      </c>
      <c r="C111" s="51" t="s">
        <v>13</v>
      </c>
      <c r="D111" s="51" t="s">
        <v>23</v>
      </c>
      <c r="E111" s="51" t="s">
        <v>14</v>
      </c>
      <c r="F111" s="51" t="s">
        <v>15</v>
      </c>
      <c r="G111" s="51" t="s">
        <v>14</v>
      </c>
      <c r="H111" s="51" t="s">
        <v>29</v>
      </c>
      <c r="I111" s="51" t="s">
        <v>17</v>
      </c>
      <c r="J111" s="52">
        <f>J112</f>
        <v>391.83</v>
      </c>
      <c r="K111" s="32"/>
      <c r="L111" s="32"/>
      <c r="M111" s="32"/>
      <c r="N111" s="32"/>
      <c r="O111" s="32"/>
      <c r="P111" s="32"/>
      <c r="Q111" s="33"/>
    </row>
    <row r="112" spans="1:17" s="7" customFormat="1" ht="42.75" customHeight="1">
      <c r="A112" s="81" t="s">
        <v>20</v>
      </c>
      <c r="B112" s="63" t="s">
        <v>81</v>
      </c>
      <c r="C112" s="51" t="s">
        <v>13</v>
      </c>
      <c r="D112" s="51" t="s">
        <v>23</v>
      </c>
      <c r="E112" s="51" t="s">
        <v>21</v>
      </c>
      <c r="F112" s="51" t="s">
        <v>15</v>
      </c>
      <c r="G112" s="51" t="s">
        <v>23</v>
      </c>
      <c r="H112" s="51" t="s">
        <v>29</v>
      </c>
      <c r="I112" s="51" t="s">
        <v>17</v>
      </c>
      <c r="J112" s="52">
        <f>J113</f>
        <v>391.83</v>
      </c>
      <c r="K112" s="32"/>
      <c r="L112" s="32"/>
      <c r="M112" s="32"/>
      <c r="N112" s="32"/>
      <c r="O112" s="32"/>
      <c r="P112" s="32"/>
      <c r="Q112" s="33"/>
    </row>
    <row r="113" spans="1:18" s="7" customFormat="1" ht="42.75" customHeight="1">
      <c r="A113" s="81" t="s">
        <v>80</v>
      </c>
      <c r="B113" s="63" t="s">
        <v>81</v>
      </c>
      <c r="C113" s="54" t="s">
        <v>13</v>
      </c>
      <c r="D113" s="54" t="s">
        <v>23</v>
      </c>
      <c r="E113" s="54" t="s">
        <v>21</v>
      </c>
      <c r="F113" s="54" t="s">
        <v>15</v>
      </c>
      <c r="G113" s="54" t="s">
        <v>23</v>
      </c>
      <c r="H113" s="54" t="s">
        <v>29</v>
      </c>
      <c r="I113" s="54" t="s">
        <v>17</v>
      </c>
      <c r="J113" s="55">
        <v>391.83</v>
      </c>
      <c r="K113" s="32"/>
      <c r="L113" s="32"/>
      <c r="M113" s="32"/>
      <c r="N113" s="32"/>
      <c r="O113" s="32"/>
      <c r="P113" s="32"/>
      <c r="Q113" s="33"/>
    </row>
    <row r="114" spans="1:18" s="7" customFormat="1" ht="42.75" customHeight="1">
      <c r="A114" s="80" t="s">
        <v>82</v>
      </c>
      <c r="B114" s="62" t="s">
        <v>81</v>
      </c>
      <c r="C114" s="54" t="s">
        <v>13</v>
      </c>
      <c r="D114" s="54" t="s">
        <v>23</v>
      </c>
      <c r="E114" s="54" t="s">
        <v>21</v>
      </c>
      <c r="F114" s="54" t="s">
        <v>15</v>
      </c>
      <c r="G114" s="54" t="s">
        <v>23</v>
      </c>
      <c r="H114" s="54" t="s">
        <v>72</v>
      </c>
      <c r="I114" s="54" t="s">
        <v>17</v>
      </c>
      <c r="J114" s="55">
        <v>391.83</v>
      </c>
      <c r="K114" s="32"/>
      <c r="L114" s="32"/>
      <c r="M114" s="32"/>
      <c r="N114" s="32"/>
      <c r="O114" s="32"/>
      <c r="P114" s="32"/>
      <c r="Q114" s="33"/>
    </row>
    <row r="115" spans="1:18" s="7" customFormat="1" ht="35.25" customHeight="1">
      <c r="A115" s="60" t="s">
        <v>25</v>
      </c>
      <c r="B115" s="62" t="s">
        <v>81</v>
      </c>
      <c r="C115" s="54" t="s">
        <v>13</v>
      </c>
      <c r="D115" s="54" t="s">
        <v>23</v>
      </c>
      <c r="E115" s="54" t="s">
        <v>21</v>
      </c>
      <c r="F115" s="54" t="s">
        <v>15</v>
      </c>
      <c r="G115" s="54" t="s">
        <v>23</v>
      </c>
      <c r="H115" s="54" t="s">
        <v>72</v>
      </c>
      <c r="I115" s="54" t="s">
        <v>26</v>
      </c>
      <c r="J115" s="55">
        <v>391.83</v>
      </c>
      <c r="K115" s="32"/>
      <c r="L115" s="32"/>
      <c r="M115" s="32"/>
      <c r="N115" s="32"/>
      <c r="O115" s="32"/>
      <c r="P115" s="32"/>
      <c r="Q115" s="33"/>
    </row>
    <row r="116" spans="1:18" ht="15.95" customHeight="1">
      <c r="A116" s="35"/>
      <c r="B116" s="35"/>
      <c r="C116" s="35"/>
      <c r="D116" s="35"/>
      <c r="E116" s="36"/>
      <c r="F116" s="36"/>
      <c r="G116" s="36"/>
      <c r="H116" s="36"/>
      <c r="I116" s="34"/>
      <c r="J116" s="37"/>
      <c r="K116" s="49"/>
      <c r="L116" s="49"/>
      <c r="M116" s="49"/>
      <c r="N116" s="49"/>
      <c r="O116" s="49"/>
      <c r="P116" s="49"/>
      <c r="Q116" s="49"/>
      <c r="R116" s="38"/>
    </row>
    <row r="117" spans="1:18" ht="36.75" customHeight="1">
      <c r="A117" s="35" t="s">
        <v>127</v>
      </c>
      <c r="B117" s="35"/>
      <c r="C117" s="35"/>
      <c r="D117" s="35"/>
      <c r="E117" s="35"/>
      <c r="F117" s="34"/>
      <c r="G117" s="34"/>
      <c r="H117" s="110" t="s">
        <v>124</v>
      </c>
      <c r="I117" s="110"/>
      <c r="J117" s="110"/>
      <c r="Q117" s="2"/>
    </row>
    <row r="118" spans="1:18" ht="15.75">
      <c r="A118" s="7"/>
      <c r="B118" s="7"/>
      <c r="C118" s="7"/>
      <c r="D118" s="7"/>
      <c r="E118" s="48"/>
      <c r="F118" s="49"/>
      <c r="G118" s="49"/>
      <c r="H118" s="49"/>
      <c r="I118" s="49"/>
      <c r="J118" s="49"/>
    </row>
    <row r="119" spans="1:18">
      <c r="I119" s="4"/>
    </row>
  </sheetData>
  <mergeCells count="10">
    <mergeCell ref="A2:J2"/>
    <mergeCell ref="A3:J3"/>
    <mergeCell ref="A4:J4"/>
    <mergeCell ref="A5:J5"/>
    <mergeCell ref="B1:J1"/>
    <mergeCell ref="A9:A10"/>
    <mergeCell ref="E10:H10"/>
    <mergeCell ref="H117:J117"/>
    <mergeCell ref="B9:I9"/>
    <mergeCell ref="A7:J7"/>
  </mergeCells>
  <pageMargins left="0.98425196850393704" right="0.39370078740157483" top="0.39370078740157483" bottom="0" header="0.31496062992125984" footer="0.31496062992125984"/>
  <pageSetup paperSize="9" scale="90" fitToHeight="0" orientation="portrait" r:id="rId1"/>
  <headerFooter alignWithMargins="0"/>
  <rowBreaks count="2" manualBreakCount="2">
    <brk id="95" max="9" man="1"/>
    <brk id="110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70"/>
  <sheetViews>
    <sheetView tabSelected="1" view="pageBreakPreview" zoomScaleSheetLayoutView="100" workbookViewId="0">
      <selection activeCell="F13" sqref="F13"/>
    </sheetView>
  </sheetViews>
  <sheetFormatPr defaultRowHeight="15"/>
  <cols>
    <col min="1" max="1" width="51.28515625" customWidth="1"/>
    <col min="2" max="2" width="5.42578125" customWidth="1"/>
    <col min="3" max="4" width="4.140625" style="3" customWidth="1"/>
    <col min="5" max="5" width="7.7109375" style="3" customWidth="1"/>
    <col min="6" max="8" width="6.28515625" style="3" customWidth="1"/>
    <col min="9" max="9" width="16" style="4" customWidth="1"/>
    <col min="10" max="10" width="12.140625" style="5" hidden="1" customWidth="1"/>
    <col min="11" max="11" width="10.7109375" style="5" hidden="1" customWidth="1"/>
    <col min="12" max="12" width="12.85546875" style="5" hidden="1" customWidth="1"/>
    <col min="13" max="13" width="13.42578125" style="5" hidden="1" customWidth="1"/>
    <col min="14" max="15" width="9.85546875" style="5" hidden="1" customWidth="1"/>
    <col min="16" max="16" width="12.42578125" style="5" hidden="1" customWidth="1"/>
    <col min="17" max="17" width="10.28515625" style="2" bestFit="1" customWidth="1"/>
    <col min="18" max="18" width="9.140625" style="2"/>
    <col min="19" max="19" width="10.140625" style="2" bestFit="1" customWidth="1"/>
    <col min="20" max="256" width="9.140625" style="2"/>
    <col min="257" max="257" width="37.140625" style="2" customWidth="1"/>
    <col min="258" max="258" width="6.140625" style="2" customWidth="1"/>
    <col min="259" max="260" width="4.140625" style="2" customWidth="1"/>
    <col min="261" max="261" width="7.7109375" style="2" customWidth="1"/>
    <col min="262" max="264" width="6.28515625" style="2" customWidth="1"/>
    <col min="265" max="265" width="9.7109375" style="2" customWidth="1"/>
    <col min="266" max="272" width="0" style="2" hidden="1" customWidth="1"/>
    <col min="273" max="273" width="10.28515625" style="2" bestFit="1" customWidth="1"/>
    <col min="274" max="274" width="9.140625" style="2"/>
    <col min="275" max="275" width="10.140625" style="2" bestFit="1" customWidth="1"/>
    <col min="276" max="512" width="9.140625" style="2"/>
    <col min="513" max="513" width="37.140625" style="2" customWidth="1"/>
    <col min="514" max="514" width="6.140625" style="2" customWidth="1"/>
    <col min="515" max="516" width="4.140625" style="2" customWidth="1"/>
    <col min="517" max="517" width="7.7109375" style="2" customWidth="1"/>
    <col min="518" max="520" width="6.28515625" style="2" customWidth="1"/>
    <col min="521" max="521" width="9.7109375" style="2" customWidth="1"/>
    <col min="522" max="528" width="0" style="2" hidden="1" customWidth="1"/>
    <col min="529" max="529" width="10.28515625" style="2" bestFit="1" customWidth="1"/>
    <col min="530" max="530" width="9.140625" style="2"/>
    <col min="531" max="531" width="10.140625" style="2" bestFit="1" customWidth="1"/>
    <col min="532" max="768" width="9.140625" style="2"/>
    <col min="769" max="769" width="37.140625" style="2" customWidth="1"/>
    <col min="770" max="770" width="6.140625" style="2" customWidth="1"/>
    <col min="771" max="772" width="4.140625" style="2" customWidth="1"/>
    <col min="773" max="773" width="7.7109375" style="2" customWidth="1"/>
    <col min="774" max="776" width="6.28515625" style="2" customWidth="1"/>
    <col min="777" max="777" width="9.7109375" style="2" customWidth="1"/>
    <col min="778" max="784" width="0" style="2" hidden="1" customWidth="1"/>
    <col min="785" max="785" width="10.28515625" style="2" bestFit="1" customWidth="1"/>
    <col min="786" max="786" width="9.140625" style="2"/>
    <col min="787" max="787" width="10.140625" style="2" bestFit="1" customWidth="1"/>
    <col min="788" max="1024" width="9.140625" style="2"/>
    <col min="1025" max="1025" width="37.140625" style="2" customWidth="1"/>
    <col min="1026" max="1026" width="6.140625" style="2" customWidth="1"/>
    <col min="1027" max="1028" width="4.140625" style="2" customWidth="1"/>
    <col min="1029" max="1029" width="7.7109375" style="2" customWidth="1"/>
    <col min="1030" max="1032" width="6.28515625" style="2" customWidth="1"/>
    <col min="1033" max="1033" width="9.7109375" style="2" customWidth="1"/>
    <col min="1034" max="1040" width="0" style="2" hidden="1" customWidth="1"/>
    <col min="1041" max="1041" width="10.28515625" style="2" bestFit="1" customWidth="1"/>
    <col min="1042" max="1042" width="9.140625" style="2"/>
    <col min="1043" max="1043" width="10.140625" style="2" bestFit="1" customWidth="1"/>
    <col min="1044" max="1280" width="9.140625" style="2"/>
    <col min="1281" max="1281" width="37.140625" style="2" customWidth="1"/>
    <col min="1282" max="1282" width="6.140625" style="2" customWidth="1"/>
    <col min="1283" max="1284" width="4.140625" style="2" customWidth="1"/>
    <col min="1285" max="1285" width="7.7109375" style="2" customWidth="1"/>
    <col min="1286" max="1288" width="6.28515625" style="2" customWidth="1"/>
    <col min="1289" max="1289" width="9.7109375" style="2" customWidth="1"/>
    <col min="1290" max="1296" width="0" style="2" hidden="1" customWidth="1"/>
    <col min="1297" max="1297" width="10.28515625" style="2" bestFit="1" customWidth="1"/>
    <col min="1298" max="1298" width="9.140625" style="2"/>
    <col min="1299" max="1299" width="10.140625" style="2" bestFit="1" customWidth="1"/>
    <col min="1300" max="1536" width="9.140625" style="2"/>
    <col min="1537" max="1537" width="37.140625" style="2" customWidth="1"/>
    <col min="1538" max="1538" width="6.140625" style="2" customWidth="1"/>
    <col min="1539" max="1540" width="4.140625" style="2" customWidth="1"/>
    <col min="1541" max="1541" width="7.7109375" style="2" customWidth="1"/>
    <col min="1542" max="1544" width="6.28515625" style="2" customWidth="1"/>
    <col min="1545" max="1545" width="9.7109375" style="2" customWidth="1"/>
    <col min="1546" max="1552" width="0" style="2" hidden="1" customWidth="1"/>
    <col min="1553" max="1553" width="10.28515625" style="2" bestFit="1" customWidth="1"/>
    <col min="1554" max="1554" width="9.140625" style="2"/>
    <col min="1555" max="1555" width="10.140625" style="2" bestFit="1" customWidth="1"/>
    <col min="1556" max="1792" width="9.140625" style="2"/>
    <col min="1793" max="1793" width="37.140625" style="2" customWidth="1"/>
    <col min="1794" max="1794" width="6.140625" style="2" customWidth="1"/>
    <col min="1795" max="1796" width="4.140625" style="2" customWidth="1"/>
    <col min="1797" max="1797" width="7.7109375" style="2" customWidth="1"/>
    <col min="1798" max="1800" width="6.28515625" style="2" customWidth="1"/>
    <col min="1801" max="1801" width="9.7109375" style="2" customWidth="1"/>
    <col min="1802" max="1808" width="0" style="2" hidden="1" customWidth="1"/>
    <col min="1809" max="1809" width="10.28515625" style="2" bestFit="1" customWidth="1"/>
    <col min="1810" max="1810" width="9.140625" style="2"/>
    <col min="1811" max="1811" width="10.140625" style="2" bestFit="1" customWidth="1"/>
    <col min="1812" max="2048" width="9.140625" style="2"/>
    <col min="2049" max="2049" width="37.140625" style="2" customWidth="1"/>
    <col min="2050" max="2050" width="6.140625" style="2" customWidth="1"/>
    <col min="2051" max="2052" width="4.140625" style="2" customWidth="1"/>
    <col min="2053" max="2053" width="7.7109375" style="2" customWidth="1"/>
    <col min="2054" max="2056" width="6.28515625" style="2" customWidth="1"/>
    <col min="2057" max="2057" width="9.7109375" style="2" customWidth="1"/>
    <col min="2058" max="2064" width="0" style="2" hidden="1" customWidth="1"/>
    <col min="2065" max="2065" width="10.28515625" style="2" bestFit="1" customWidth="1"/>
    <col min="2066" max="2066" width="9.140625" style="2"/>
    <col min="2067" max="2067" width="10.140625" style="2" bestFit="1" customWidth="1"/>
    <col min="2068" max="2304" width="9.140625" style="2"/>
    <col min="2305" max="2305" width="37.140625" style="2" customWidth="1"/>
    <col min="2306" max="2306" width="6.140625" style="2" customWidth="1"/>
    <col min="2307" max="2308" width="4.140625" style="2" customWidth="1"/>
    <col min="2309" max="2309" width="7.7109375" style="2" customWidth="1"/>
    <col min="2310" max="2312" width="6.28515625" style="2" customWidth="1"/>
    <col min="2313" max="2313" width="9.7109375" style="2" customWidth="1"/>
    <col min="2314" max="2320" width="0" style="2" hidden="1" customWidth="1"/>
    <col min="2321" max="2321" width="10.28515625" style="2" bestFit="1" customWidth="1"/>
    <col min="2322" max="2322" width="9.140625" style="2"/>
    <col min="2323" max="2323" width="10.140625" style="2" bestFit="1" customWidth="1"/>
    <col min="2324" max="2560" width="9.140625" style="2"/>
    <col min="2561" max="2561" width="37.140625" style="2" customWidth="1"/>
    <col min="2562" max="2562" width="6.140625" style="2" customWidth="1"/>
    <col min="2563" max="2564" width="4.140625" style="2" customWidth="1"/>
    <col min="2565" max="2565" width="7.7109375" style="2" customWidth="1"/>
    <col min="2566" max="2568" width="6.28515625" style="2" customWidth="1"/>
    <col min="2569" max="2569" width="9.7109375" style="2" customWidth="1"/>
    <col min="2570" max="2576" width="0" style="2" hidden="1" customWidth="1"/>
    <col min="2577" max="2577" width="10.28515625" style="2" bestFit="1" customWidth="1"/>
    <col min="2578" max="2578" width="9.140625" style="2"/>
    <col min="2579" max="2579" width="10.140625" style="2" bestFit="1" customWidth="1"/>
    <col min="2580" max="2816" width="9.140625" style="2"/>
    <col min="2817" max="2817" width="37.140625" style="2" customWidth="1"/>
    <col min="2818" max="2818" width="6.140625" style="2" customWidth="1"/>
    <col min="2819" max="2820" width="4.140625" style="2" customWidth="1"/>
    <col min="2821" max="2821" width="7.7109375" style="2" customWidth="1"/>
    <col min="2822" max="2824" width="6.28515625" style="2" customWidth="1"/>
    <col min="2825" max="2825" width="9.7109375" style="2" customWidth="1"/>
    <col min="2826" max="2832" width="0" style="2" hidden="1" customWidth="1"/>
    <col min="2833" max="2833" width="10.28515625" style="2" bestFit="1" customWidth="1"/>
    <col min="2834" max="2834" width="9.140625" style="2"/>
    <col min="2835" max="2835" width="10.140625" style="2" bestFit="1" customWidth="1"/>
    <col min="2836" max="3072" width="9.140625" style="2"/>
    <col min="3073" max="3073" width="37.140625" style="2" customWidth="1"/>
    <col min="3074" max="3074" width="6.140625" style="2" customWidth="1"/>
    <col min="3075" max="3076" width="4.140625" style="2" customWidth="1"/>
    <col min="3077" max="3077" width="7.7109375" style="2" customWidth="1"/>
    <col min="3078" max="3080" width="6.28515625" style="2" customWidth="1"/>
    <col min="3081" max="3081" width="9.7109375" style="2" customWidth="1"/>
    <col min="3082" max="3088" width="0" style="2" hidden="1" customWidth="1"/>
    <col min="3089" max="3089" width="10.28515625" style="2" bestFit="1" customWidth="1"/>
    <col min="3090" max="3090" width="9.140625" style="2"/>
    <col min="3091" max="3091" width="10.140625" style="2" bestFit="1" customWidth="1"/>
    <col min="3092" max="3328" width="9.140625" style="2"/>
    <col min="3329" max="3329" width="37.140625" style="2" customWidth="1"/>
    <col min="3330" max="3330" width="6.140625" style="2" customWidth="1"/>
    <col min="3331" max="3332" width="4.140625" style="2" customWidth="1"/>
    <col min="3333" max="3333" width="7.7109375" style="2" customWidth="1"/>
    <col min="3334" max="3336" width="6.28515625" style="2" customWidth="1"/>
    <col min="3337" max="3337" width="9.7109375" style="2" customWidth="1"/>
    <col min="3338" max="3344" width="0" style="2" hidden="1" customWidth="1"/>
    <col min="3345" max="3345" width="10.28515625" style="2" bestFit="1" customWidth="1"/>
    <col min="3346" max="3346" width="9.140625" style="2"/>
    <col min="3347" max="3347" width="10.140625" style="2" bestFit="1" customWidth="1"/>
    <col min="3348" max="3584" width="9.140625" style="2"/>
    <col min="3585" max="3585" width="37.140625" style="2" customWidth="1"/>
    <col min="3586" max="3586" width="6.140625" style="2" customWidth="1"/>
    <col min="3587" max="3588" width="4.140625" style="2" customWidth="1"/>
    <col min="3589" max="3589" width="7.7109375" style="2" customWidth="1"/>
    <col min="3590" max="3592" width="6.28515625" style="2" customWidth="1"/>
    <col min="3593" max="3593" width="9.7109375" style="2" customWidth="1"/>
    <col min="3594" max="3600" width="0" style="2" hidden="1" customWidth="1"/>
    <col min="3601" max="3601" width="10.28515625" style="2" bestFit="1" customWidth="1"/>
    <col min="3602" max="3602" width="9.140625" style="2"/>
    <col min="3603" max="3603" width="10.140625" style="2" bestFit="1" customWidth="1"/>
    <col min="3604" max="3840" width="9.140625" style="2"/>
    <col min="3841" max="3841" width="37.140625" style="2" customWidth="1"/>
    <col min="3842" max="3842" width="6.140625" style="2" customWidth="1"/>
    <col min="3843" max="3844" width="4.140625" style="2" customWidth="1"/>
    <col min="3845" max="3845" width="7.7109375" style="2" customWidth="1"/>
    <col min="3846" max="3848" width="6.28515625" style="2" customWidth="1"/>
    <col min="3849" max="3849" width="9.7109375" style="2" customWidth="1"/>
    <col min="3850" max="3856" width="0" style="2" hidden="1" customWidth="1"/>
    <col min="3857" max="3857" width="10.28515625" style="2" bestFit="1" customWidth="1"/>
    <col min="3858" max="3858" width="9.140625" style="2"/>
    <col min="3859" max="3859" width="10.140625" style="2" bestFit="1" customWidth="1"/>
    <col min="3860" max="4096" width="9.140625" style="2"/>
    <col min="4097" max="4097" width="37.140625" style="2" customWidth="1"/>
    <col min="4098" max="4098" width="6.140625" style="2" customWidth="1"/>
    <col min="4099" max="4100" width="4.140625" style="2" customWidth="1"/>
    <col min="4101" max="4101" width="7.7109375" style="2" customWidth="1"/>
    <col min="4102" max="4104" width="6.28515625" style="2" customWidth="1"/>
    <col min="4105" max="4105" width="9.7109375" style="2" customWidth="1"/>
    <col min="4106" max="4112" width="0" style="2" hidden="1" customWidth="1"/>
    <col min="4113" max="4113" width="10.28515625" style="2" bestFit="1" customWidth="1"/>
    <col min="4114" max="4114" width="9.140625" style="2"/>
    <col min="4115" max="4115" width="10.140625" style="2" bestFit="1" customWidth="1"/>
    <col min="4116" max="4352" width="9.140625" style="2"/>
    <col min="4353" max="4353" width="37.140625" style="2" customWidth="1"/>
    <col min="4354" max="4354" width="6.140625" style="2" customWidth="1"/>
    <col min="4355" max="4356" width="4.140625" style="2" customWidth="1"/>
    <col min="4357" max="4357" width="7.7109375" style="2" customWidth="1"/>
    <col min="4358" max="4360" width="6.28515625" style="2" customWidth="1"/>
    <col min="4361" max="4361" width="9.7109375" style="2" customWidth="1"/>
    <col min="4362" max="4368" width="0" style="2" hidden="1" customWidth="1"/>
    <col min="4369" max="4369" width="10.28515625" style="2" bestFit="1" customWidth="1"/>
    <col min="4370" max="4370" width="9.140625" style="2"/>
    <col min="4371" max="4371" width="10.140625" style="2" bestFit="1" customWidth="1"/>
    <col min="4372" max="4608" width="9.140625" style="2"/>
    <col min="4609" max="4609" width="37.140625" style="2" customWidth="1"/>
    <col min="4610" max="4610" width="6.140625" style="2" customWidth="1"/>
    <col min="4611" max="4612" width="4.140625" style="2" customWidth="1"/>
    <col min="4613" max="4613" width="7.7109375" style="2" customWidth="1"/>
    <col min="4614" max="4616" width="6.28515625" style="2" customWidth="1"/>
    <col min="4617" max="4617" width="9.7109375" style="2" customWidth="1"/>
    <col min="4618" max="4624" width="0" style="2" hidden="1" customWidth="1"/>
    <col min="4625" max="4625" width="10.28515625" style="2" bestFit="1" customWidth="1"/>
    <col min="4626" max="4626" width="9.140625" style="2"/>
    <col min="4627" max="4627" width="10.140625" style="2" bestFit="1" customWidth="1"/>
    <col min="4628" max="4864" width="9.140625" style="2"/>
    <col min="4865" max="4865" width="37.140625" style="2" customWidth="1"/>
    <col min="4866" max="4866" width="6.140625" style="2" customWidth="1"/>
    <col min="4867" max="4868" width="4.140625" style="2" customWidth="1"/>
    <col min="4869" max="4869" width="7.7109375" style="2" customWidth="1"/>
    <col min="4870" max="4872" width="6.28515625" style="2" customWidth="1"/>
    <col min="4873" max="4873" width="9.7109375" style="2" customWidth="1"/>
    <col min="4874" max="4880" width="0" style="2" hidden="1" customWidth="1"/>
    <col min="4881" max="4881" width="10.28515625" style="2" bestFit="1" customWidth="1"/>
    <col min="4882" max="4882" width="9.140625" style="2"/>
    <col min="4883" max="4883" width="10.140625" style="2" bestFit="1" customWidth="1"/>
    <col min="4884" max="5120" width="9.140625" style="2"/>
    <col min="5121" max="5121" width="37.140625" style="2" customWidth="1"/>
    <col min="5122" max="5122" width="6.140625" style="2" customWidth="1"/>
    <col min="5123" max="5124" width="4.140625" style="2" customWidth="1"/>
    <col min="5125" max="5125" width="7.7109375" style="2" customWidth="1"/>
    <col min="5126" max="5128" width="6.28515625" style="2" customWidth="1"/>
    <col min="5129" max="5129" width="9.7109375" style="2" customWidth="1"/>
    <col min="5130" max="5136" width="0" style="2" hidden="1" customWidth="1"/>
    <col min="5137" max="5137" width="10.28515625" style="2" bestFit="1" customWidth="1"/>
    <col min="5138" max="5138" width="9.140625" style="2"/>
    <col min="5139" max="5139" width="10.140625" style="2" bestFit="1" customWidth="1"/>
    <col min="5140" max="5376" width="9.140625" style="2"/>
    <col min="5377" max="5377" width="37.140625" style="2" customWidth="1"/>
    <col min="5378" max="5378" width="6.140625" style="2" customWidth="1"/>
    <col min="5379" max="5380" width="4.140625" style="2" customWidth="1"/>
    <col min="5381" max="5381" width="7.7109375" style="2" customWidth="1"/>
    <col min="5382" max="5384" width="6.28515625" style="2" customWidth="1"/>
    <col min="5385" max="5385" width="9.7109375" style="2" customWidth="1"/>
    <col min="5386" max="5392" width="0" style="2" hidden="1" customWidth="1"/>
    <col min="5393" max="5393" width="10.28515625" style="2" bestFit="1" customWidth="1"/>
    <col min="5394" max="5394" width="9.140625" style="2"/>
    <col min="5395" max="5395" width="10.140625" style="2" bestFit="1" customWidth="1"/>
    <col min="5396" max="5632" width="9.140625" style="2"/>
    <col min="5633" max="5633" width="37.140625" style="2" customWidth="1"/>
    <col min="5634" max="5634" width="6.140625" style="2" customWidth="1"/>
    <col min="5635" max="5636" width="4.140625" style="2" customWidth="1"/>
    <col min="5637" max="5637" width="7.7109375" style="2" customWidth="1"/>
    <col min="5638" max="5640" width="6.28515625" style="2" customWidth="1"/>
    <col min="5641" max="5641" width="9.7109375" style="2" customWidth="1"/>
    <col min="5642" max="5648" width="0" style="2" hidden="1" customWidth="1"/>
    <col min="5649" max="5649" width="10.28515625" style="2" bestFit="1" customWidth="1"/>
    <col min="5650" max="5650" width="9.140625" style="2"/>
    <col min="5651" max="5651" width="10.140625" style="2" bestFit="1" customWidth="1"/>
    <col min="5652" max="5888" width="9.140625" style="2"/>
    <col min="5889" max="5889" width="37.140625" style="2" customWidth="1"/>
    <col min="5890" max="5890" width="6.140625" style="2" customWidth="1"/>
    <col min="5891" max="5892" width="4.140625" style="2" customWidth="1"/>
    <col min="5893" max="5893" width="7.7109375" style="2" customWidth="1"/>
    <col min="5894" max="5896" width="6.28515625" style="2" customWidth="1"/>
    <col min="5897" max="5897" width="9.7109375" style="2" customWidth="1"/>
    <col min="5898" max="5904" width="0" style="2" hidden="1" customWidth="1"/>
    <col min="5905" max="5905" width="10.28515625" style="2" bestFit="1" customWidth="1"/>
    <col min="5906" max="5906" width="9.140625" style="2"/>
    <col min="5907" max="5907" width="10.140625" style="2" bestFit="1" customWidth="1"/>
    <col min="5908" max="6144" width="9.140625" style="2"/>
    <col min="6145" max="6145" width="37.140625" style="2" customWidth="1"/>
    <col min="6146" max="6146" width="6.140625" style="2" customWidth="1"/>
    <col min="6147" max="6148" width="4.140625" style="2" customWidth="1"/>
    <col min="6149" max="6149" width="7.7109375" style="2" customWidth="1"/>
    <col min="6150" max="6152" width="6.28515625" style="2" customWidth="1"/>
    <col min="6153" max="6153" width="9.7109375" style="2" customWidth="1"/>
    <col min="6154" max="6160" width="0" style="2" hidden="1" customWidth="1"/>
    <col min="6161" max="6161" width="10.28515625" style="2" bestFit="1" customWidth="1"/>
    <col min="6162" max="6162" width="9.140625" style="2"/>
    <col min="6163" max="6163" width="10.140625" style="2" bestFit="1" customWidth="1"/>
    <col min="6164" max="6400" width="9.140625" style="2"/>
    <col min="6401" max="6401" width="37.140625" style="2" customWidth="1"/>
    <col min="6402" max="6402" width="6.140625" style="2" customWidth="1"/>
    <col min="6403" max="6404" width="4.140625" style="2" customWidth="1"/>
    <col min="6405" max="6405" width="7.7109375" style="2" customWidth="1"/>
    <col min="6406" max="6408" width="6.28515625" style="2" customWidth="1"/>
    <col min="6409" max="6409" width="9.7109375" style="2" customWidth="1"/>
    <col min="6410" max="6416" width="0" style="2" hidden="1" customWidth="1"/>
    <col min="6417" max="6417" width="10.28515625" style="2" bestFit="1" customWidth="1"/>
    <col min="6418" max="6418" width="9.140625" style="2"/>
    <col min="6419" max="6419" width="10.140625" style="2" bestFit="1" customWidth="1"/>
    <col min="6420" max="6656" width="9.140625" style="2"/>
    <col min="6657" max="6657" width="37.140625" style="2" customWidth="1"/>
    <col min="6658" max="6658" width="6.140625" style="2" customWidth="1"/>
    <col min="6659" max="6660" width="4.140625" style="2" customWidth="1"/>
    <col min="6661" max="6661" width="7.7109375" style="2" customWidth="1"/>
    <col min="6662" max="6664" width="6.28515625" style="2" customWidth="1"/>
    <col min="6665" max="6665" width="9.7109375" style="2" customWidth="1"/>
    <col min="6666" max="6672" width="0" style="2" hidden="1" customWidth="1"/>
    <col min="6673" max="6673" width="10.28515625" style="2" bestFit="1" customWidth="1"/>
    <col min="6674" max="6674" width="9.140625" style="2"/>
    <col min="6675" max="6675" width="10.140625" style="2" bestFit="1" customWidth="1"/>
    <col min="6676" max="6912" width="9.140625" style="2"/>
    <col min="6913" max="6913" width="37.140625" style="2" customWidth="1"/>
    <col min="6914" max="6914" width="6.140625" style="2" customWidth="1"/>
    <col min="6915" max="6916" width="4.140625" style="2" customWidth="1"/>
    <col min="6917" max="6917" width="7.7109375" style="2" customWidth="1"/>
    <col min="6918" max="6920" width="6.28515625" style="2" customWidth="1"/>
    <col min="6921" max="6921" width="9.7109375" style="2" customWidth="1"/>
    <col min="6922" max="6928" width="0" style="2" hidden="1" customWidth="1"/>
    <col min="6929" max="6929" width="10.28515625" style="2" bestFit="1" customWidth="1"/>
    <col min="6930" max="6930" width="9.140625" style="2"/>
    <col min="6931" max="6931" width="10.140625" style="2" bestFit="1" customWidth="1"/>
    <col min="6932" max="7168" width="9.140625" style="2"/>
    <col min="7169" max="7169" width="37.140625" style="2" customWidth="1"/>
    <col min="7170" max="7170" width="6.140625" style="2" customWidth="1"/>
    <col min="7171" max="7172" width="4.140625" style="2" customWidth="1"/>
    <col min="7173" max="7173" width="7.7109375" style="2" customWidth="1"/>
    <col min="7174" max="7176" width="6.28515625" style="2" customWidth="1"/>
    <col min="7177" max="7177" width="9.7109375" style="2" customWidth="1"/>
    <col min="7178" max="7184" width="0" style="2" hidden="1" customWidth="1"/>
    <col min="7185" max="7185" width="10.28515625" style="2" bestFit="1" customWidth="1"/>
    <col min="7186" max="7186" width="9.140625" style="2"/>
    <col min="7187" max="7187" width="10.140625" style="2" bestFit="1" customWidth="1"/>
    <col min="7188" max="7424" width="9.140625" style="2"/>
    <col min="7425" max="7425" width="37.140625" style="2" customWidth="1"/>
    <col min="7426" max="7426" width="6.140625" style="2" customWidth="1"/>
    <col min="7427" max="7428" width="4.140625" style="2" customWidth="1"/>
    <col min="7429" max="7429" width="7.7109375" style="2" customWidth="1"/>
    <col min="7430" max="7432" width="6.28515625" style="2" customWidth="1"/>
    <col min="7433" max="7433" width="9.7109375" style="2" customWidth="1"/>
    <col min="7434" max="7440" width="0" style="2" hidden="1" customWidth="1"/>
    <col min="7441" max="7441" width="10.28515625" style="2" bestFit="1" customWidth="1"/>
    <col min="7442" max="7442" width="9.140625" style="2"/>
    <col min="7443" max="7443" width="10.140625" style="2" bestFit="1" customWidth="1"/>
    <col min="7444" max="7680" width="9.140625" style="2"/>
    <col min="7681" max="7681" width="37.140625" style="2" customWidth="1"/>
    <col min="7682" max="7682" width="6.140625" style="2" customWidth="1"/>
    <col min="7683" max="7684" width="4.140625" style="2" customWidth="1"/>
    <col min="7685" max="7685" width="7.7109375" style="2" customWidth="1"/>
    <col min="7686" max="7688" width="6.28515625" style="2" customWidth="1"/>
    <col min="7689" max="7689" width="9.7109375" style="2" customWidth="1"/>
    <col min="7690" max="7696" width="0" style="2" hidden="1" customWidth="1"/>
    <col min="7697" max="7697" width="10.28515625" style="2" bestFit="1" customWidth="1"/>
    <col min="7698" max="7698" width="9.140625" style="2"/>
    <col min="7699" max="7699" width="10.140625" style="2" bestFit="1" customWidth="1"/>
    <col min="7700" max="7936" width="9.140625" style="2"/>
    <col min="7937" max="7937" width="37.140625" style="2" customWidth="1"/>
    <col min="7938" max="7938" width="6.140625" style="2" customWidth="1"/>
    <col min="7939" max="7940" width="4.140625" style="2" customWidth="1"/>
    <col min="7941" max="7941" width="7.7109375" style="2" customWidth="1"/>
    <col min="7942" max="7944" width="6.28515625" style="2" customWidth="1"/>
    <col min="7945" max="7945" width="9.7109375" style="2" customWidth="1"/>
    <col min="7946" max="7952" width="0" style="2" hidden="1" customWidth="1"/>
    <col min="7953" max="7953" width="10.28515625" style="2" bestFit="1" customWidth="1"/>
    <col min="7954" max="7954" width="9.140625" style="2"/>
    <col min="7955" max="7955" width="10.140625" style="2" bestFit="1" customWidth="1"/>
    <col min="7956" max="8192" width="9.140625" style="2"/>
    <col min="8193" max="8193" width="37.140625" style="2" customWidth="1"/>
    <col min="8194" max="8194" width="6.140625" style="2" customWidth="1"/>
    <col min="8195" max="8196" width="4.140625" style="2" customWidth="1"/>
    <col min="8197" max="8197" width="7.7109375" style="2" customWidth="1"/>
    <col min="8198" max="8200" width="6.28515625" style="2" customWidth="1"/>
    <col min="8201" max="8201" width="9.7109375" style="2" customWidth="1"/>
    <col min="8202" max="8208" width="0" style="2" hidden="1" customWidth="1"/>
    <col min="8209" max="8209" width="10.28515625" style="2" bestFit="1" customWidth="1"/>
    <col min="8210" max="8210" width="9.140625" style="2"/>
    <col min="8211" max="8211" width="10.140625" style="2" bestFit="1" customWidth="1"/>
    <col min="8212" max="8448" width="9.140625" style="2"/>
    <col min="8449" max="8449" width="37.140625" style="2" customWidth="1"/>
    <col min="8450" max="8450" width="6.140625" style="2" customWidth="1"/>
    <col min="8451" max="8452" width="4.140625" style="2" customWidth="1"/>
    <col min="8453" max="8453" width="7.7109375" style="2" customWidth="1"/>
    <col min="8454" max="8456" width="6.28515625" style="2" customWidth="1"/>
    <col min="8457" max="8457" width="9.7109375" style="2" customWidth="1"/>
    <col min="8458" max="8464" width="0" style="2" hidden="1" customWidth="1"/>
    <col min="8465" max="8465" width="10.28515625" style="2" bestFit="1" customWidth="1"/>
    <col min="8466" max="8466" width="9.140625" style="2"/>
    <col min="8467" max="8467" width="10.140625" style="2" bestFit="1" customWidth="1"/>
    <col min="8468" max="8704" width="9.140625" style="2"/>
    <col min="8705" max="8705" width="37.140625" style="2" customWidth="1"/>
    <col min="8706" max="8706" width="6.140625" style="2" customWidth="1"/>
    <col min="8707" max="8708" width="4.140625" style="2" customWidth="1"/>
    <col min="8709" max="8709" width="7.7109375" style="2" customWidth="1"/>
    <col min="8710" max="8712" width="6.28515625" style="2" customWidth="1"/>
    <col min="8713" max="8713" width="9.7109375" style="2" customWidth="1"/>
    <col min="8714" max="8720" width="0" style="2" hidden="1" customWidth="1"/>
    <col min="8721" max="8721" width="10.28515625" style="2" bestFit="1" customWidth="1"/>
    <col min="8722" max="8722" width="9.140625" style="2"/>
    <col min="8723" max="8723" width="10.140625" style="2" bestFit="1" customWidth="1"/>
    <col min="8724" max="8960" width="9.140625" style="2"/>
    <col min="8961" max="8961" width="37.140625" style="2" customWidth="1"/>
    <col min="8962" max="8962" width="6.140625" style="2" customWidth="1"/>
    <col min="8963" max="8964" width="4.140625" style="2" customWidth="1"/>
    <col min="8965" max="8965" width="7.7109375" style="2" customWidth="1"/>
    <col min="8966" max="8968" width="6.28515625" style="2" customWidth="1"/>
    <col min="8969" max="8969" width="9.7109375" style="2" customWidth="1"/>
    <col min="8970" max="8976" width="0" style="2" hidden="1" customWidth="1"/>
    <col min="8977" max="8977" width="10.28515625" style="2" bestFit="1" customWidth="1"/>
    <col min="8978" max="8978" width="9.140625" style="2"/>
    <col min="8979" max="8979" width="10.140625" style="2" bestFit="1" customWidth="1"/>
    <col min="8980" max="9216" width="9.140625" style="2"/>
    <col min="9217" max="9217" width="37.140625" style="2" customWidth="1"/>
    <col min="9218" max="9218" width="6.140625" style="2" customWidth="1"/>
    <col min="9219" max="9220" width="4.140625" style="2" customWidth="1"/>
    <col min="9221" max="9221" width="7.7109375" style="2" customWidth="1"/>
    <col min="9222" max="9224" width="6.28515625" style="2" customWidth="1"/>
    <col min="9225" max="9225" width="9.7109375" style="2" customWidth="1"/>
    <col min="9226" max="9232" width="0" style="2" hidden="1" customWidth="1"/>
    <col min="9233" max="9233" width="10.28515625" style="2" bestFit="1" customWidth="1"/>
    <col min="9234" max="9234" width="9.140625" style="2"/>
    <col min="9235" max="9235" width="10.140625" style="2" bestFit="1" customWidth="1"/>
    <col min="9236" max="9472" width="9.140625" style="2"/>
    <col min="9473" max="9473" width="37.140625" style="2" customWidth="1"/>
    <col min="9474" max="9474" width="6.140625" style="2" customWidth="1"/>
    <col min="9475" max="9476" width="4.140625" style="2" customWidth="1"/>
    <col min="9477" max="9477" width="7.7109375" style="2" customWidth="1"/>
    <col min="9478" max="9480" width="6.28515625" style="2" customWidth="1"/>
    <col min="9481" max="9481" width="9.7109375" style="2" customWidth="1"/>
    <col min="9482" max="9488" width="0" style="2" hidden="1" customWidth="1"/>
    <col min="9489" max="9489" width="10.28515625" style="2" bestFit="1" customWidth="1"/>
    <col min="9490" max="9490" width="9.140625" style="2"/>
    <col min="9491" max="9491" width="10.140625" style="2" bestFit="1" customWidth="1"/>
    <col min="9492" max="9728" width="9.140625" style="2"/>
    <col min="9729" max="9729" width="37.140625" style="2" customWidth="1"/>
    <col min="9730" max="9730" width="6.140625" style="2" customWidth="1"/>
    <col min="9731" max="9732" width="4.140625" style="2" customWidth="1"/>
    <col min="9733" max="9733" width="7.7109375" style="2" customWidth="1"/>
    <col min="9734" max="9736" width="6.28515625" style="2" customWidth="1"/>
    <col min="9737" max="9737" width="9.7109375" style="2" customWidth="1"/>
    <col min="9738" max="9744" width="0" style="2" hidden="1" customWidth="1"/>
    <col min="9745" max="9745" width="10.28515625" style="2" bestFit="1" customWidth="1"/>
    <col min="9746" max="9746" width="9.140625" style="2"/>
    <col min="9747" max="9747" width="10.140625" style="2" bestFit="1" customWidth="1"/>
    <col min="9748" max="9984" width="9.140625" style="2"/>
    <col min="9985" max="9985" width="37.140625" style="2" customWidth="1"/>
    <col min="9986" max="9986" width="6.140625" style="2" customWidth="1"/>
    <col min="9987" max="9988" width="4.140625" style="2" customWidth="1"/>
    <col min="9989" max="9989" width="7.7109375" style="2" customWidth="1"/>
    <col min="9990" max="9992" width="6.28515625" style="2" customWidth="1"/>
    <col min="9993" max="9993" width="9.7109375" style="2" customWidth="1"/>
    <col min="9994" max="10000" width="0" style="2" hidden="1" customWidth="1"/>
    <col min="10001" max="10001" width="10.28515625" style="2" bestFit="1" customWidth="1"/>
    <col min="10002" max="10002" width="9.140625" style="2"/>
    <col min="10003" max="10003" width="10.140625" style="2" bestFit="1" customWidth="1"/>
    <col min="10004" max="10240" width="9.140625" style="2"/>
    <col min="10241" max="10241" width="37.140625" style="2" customWidth="1"/>
    <col min="10242" max="10242" width="6.140625" style="2" customWidth="1"/>
    <col min="10243" max="10244" width="4.140625" style="2" customWidth="1"/>
    <col min="10245" max="10245" width="7.7109375" style="2" customWidth="1"/>
    <col min="10246" max="10248" width="6.28515625" style="2" customWidth="1"/>
    <col min="10249" max="10249" width="9.7109375" style="2" customWidth="1"/>
    <col min="10250" max="10256" width="0" style="2" hidden="1" customWidth="1"/>
    <col min="10257" max="10257" width="10.28515625" style="2" bestFit="1" customWidth="1"/>
    <col min="10258" max="10258" width="9.140625" style="2"/>
    <col min="10259" max="10259" width="10.140625" style="2" bestFit="1" customWidth="1"/>
    <col min="10260" max="10496" width="9.140625" style="2"/>
    <col min="10497" max="10497" width="37.140625" style="2" customWidth="1"/>
    <col min="10498" max="10498" width="6.140625" style="2" customWidth="1"/>
    <col min="10499" max="10500" width="4.140625" style="2" customWidth="1"/>
    <col min="10501" max="10501" width="7.7109375" style="2" customWidth="1"/>
    <col min="10502" max="10504" width="6.28515625" style="2" customWidth="1"/>
    <col min="10505" max="10505" width="9.7109375" style="2" customWidth="1"/>
    <col min="10506" max="10512" width="0" style="2" hidden="1" customWidth="1"/>
    <col min="10513" max="10513" width="10.28515625" style="2" bestFit="1" customWidth="1"/>
    <col min="10514" max="10514" width="9.140625" style="2"/>
    <col min="10515" max="10515" width="10.140625" style="2" bestFit="1" customWidth="1"/>
    <col min="10516" max="10752" width="9.140625" style="2"/>
    <col min="10753" max="10753" width="37.140625" style="2" customWidth="1"/>
    <col min="10754" max="10754" width="6.140625" style="2" customWidth="1"/>
    <col min="10755" max="10756" width="4.140625" style="2" customWidth="1"/>
    <col min="10757" max="10757" width="7.7109375" style="2" customWidth="1"/>
    <col min="10758" max="10760" width="6.28515625" style="2" customWidth="1"/>
    <col min="10761" max="10761" width="9.7109375" style="2" customWidth="1"/>
    <col min="10762" max="10768" width="0" style="2" hidden="1" customWidth="1"/>
    <col min="10769" max="10769" width="10.28515625" style="2" bestFit="1" customWidth="1"/>
    <col min="10770" max="10770" width="9.140625" style="2"/>
    <col min="10771" max="10771" width="10.140625" style="2" bestFit="1" customWidth="1"/>
    <col min="10772" max="11008" width="9.140625" style="2"/>
    <col min="11009" max="11009" width="37.140625" style="2" customWidth="1"/>
    <col min="11010" max="11010" width="6.140625" style="2" customWidth="1"/>
    <col min="11011" max="11012" width="4.140625" style="2" customWidth="1"/>
    <col min="11013" max="11013" width="7.7109375" style="2" customWidth="1"/>
    <col min="11014" max="11016" width="6.28515625" style="2" customWidth="1"/>
    <col min="11017" max="11017" width="9.7109375" style="2" customWidth="1"/>
    <col min="11018" max="11024" width="0" style="2" hidden="1" customWidth="1"/>
    <col min="11025" max="11025" width="10.28515625" style="2" bestFit="1" customWidth="1"/>
    <col min="11026" max="11026" width="9.140625" style="2"/>
    <col min="11027" max="11027" width="10.140625" style="2" bestFit="1" customWidth="1"/>
    <col min="11028" max="11264" width="9.140625" style="2"/>
    <col min="11265" max="11265" width="37.140625" style="2" customWidth="1"/>
    <col min="11266" max="11266" width="6.140625" style="2" customWidth="1"/>
    <col min="11267" max="11268" width="4.140625" style="2" customWidth="1"/>
    <col min="11269" max="11269" width="7.7109375" style="2" customWidth="1"/>
    <col min="11270" max="11272" width="6.28515625" style="2" customWidth="1"/>
    <col min="11273" max="11273" width="9.7109375" style="2" customWidth="1"/>
    <col min="11274" max="11280" width="0" style="2" hidden="1" customWidth="1"/>
    <col min="11281" max="11281" width="10.28515625" style="2" bestFit="1" customWidth="1"/>
    <col min="11282" max="11282" width="9.140625" style="2"/>
    <col min="11283" max="11283" width="10.140625" style="2" bestFit="1" customWidth="1"/>
    <col min="11284" max="11520" width="9.140625" style="2"/>
    <col min="11521" max="11521" width="37.140625" style="2" customWidth="1"/>
    <col min="11522" max="11522" width="6.140625" style="2" customWidth="1"/>
    <col min="11523" max="11524" width="4.140625" style="2" customWidth="1"/>
    <col min="11525" max="11525" width="7.7109375" style="2" customWidth="1"/>
    <col min="11526" max="11528" width="6.28515625" style="2" customWidth="1"/>
    <col min="11529" max="11529" width="9.7109375" style="2" customWidth="1"/>
    <col min="11530" max="11536" width="0" style="2" hidden="1" customWidth="1"/>
    <col min="11537" max="11537" width="10.28515625" style="2" bestFit="1" customWidth="1"/>
    <col min="11538" max="11538" width="9.140625" style="2"/>
    <col min="11539" max="11539" width="10.140625" style="2" bestFit="1" customWidth="1"/>
    <col min="11540" max="11776" width="9.140625" style="2"/>
    <col min="11777" max="11777" width="37.140625" style="2" customWidth="1"/>
    <col min="11778" max="11778" width="6.140625" style="2" customWidth="1"/>
    <col min="11779" max="11780" width="4.140625" style="2" customWidth="1"/>
    <col min="11781" max="11781" width="7.7109375" style="2" customWidth="1"/>
    <col min="11782" max="11784" width="6.28515625" style="2" customWidth="1"/>
    <col min="11785" max="11785" width="9.7109375" style="2" customWidth="1"/>
    <col min="11786" max="11792" width="0" style="2" hidden="1" customWidth="1"/>
    <col min="11793" max="11793" width="10.28515625" style="2" bestFit="1" customWidth="1"/>
    <col min="11794" max="11794" width="9.140625" style="2"/>
    <col min="11795" max="11795" width="10.140625" style="2" bestFit="1" customWidth="1"/>
    <col min="11796" max="12032" width="9.140625" style="2"/>
    <col min="12033" max="12033" width="37.140625" style="2" customWidth="1"/>
    <col min="12034" max="12034" width="6.140625" style="2" customWidth="1"/>
    <col min="12035" max="12036" width="4.140625" style="2" customWidth="1"/>
    <col min="12037" max="12037" width="7.7109375" style="2" customWidth="1"/>
    <col min="12038" max="12040" width="6.28515625" style="2" customWidth="1"/>
    <col min="12041" max="12041" width="9.7109375" style="2" customWidth="1"/>
    <col min="12042" max="12048" width="0" style="2" hidden="1" customWidth="1"/>
    <col min="12049" max="12049" width="10.28515625" style="2" bestFit="1" customWidth="1"/>
    <col min="12050" max="12050" width="9.140625" style="2"/>
    <col min="12051" max="12051" width="10.140625" style="2" bestFit="1" customWidth="1"/>
    <col min="12052" max="12288" width="9.140625" style="2"/>
    <col min="12289" max="12289" width="37.140625" style="2" customWidth="1"/>
    <col min="12290" max="12290" width="6.140625" style="2" customWidth="1"/>
    <col min="12291" max="12292" width="4.140625" style="2" customWidth="1"/>
    <col min="12293" max="12293" width="7.7109375" style="2" customWidth="1"/>
    <col min="12294" max="12296" width="6.28515625" style="2" customWidth="1"/>
    <col min="12297" max="12297" width="9.7109375" style="2" customWidth="1"/>
    <col min="12298" max="12304" width="0" style="2" hidden="1" customWidth="1"/>
    <col min="12305" max="12305" width="10.28515625" style="2" bestFit="1" customWidth="1"/>
    <col min="12306" max="12306" width="9.140625" style="2"/>
    <col min="12307" max="12307" width="10.140625" style="2" bestFit="1" customWidth="1"/>
    <col min="12308" max="12544" width="9.140625" style="2"/>
    <col min="12545" max="12545" width="37.140625" style="2" customWidth="1"/>
    <col min="12546" max="12546" width="6.140625" style="2" customWidth="1"/>
    <col min="12547" max="12548" width="4.140625" style="2" customWidth="1"/>
    <col min="12549" max="12549" width="7.7109375" style="2" customWidth="1"/>
    <col min="12550" max="12552" width="6.28515625" style="2" customWidth="1"/>
    <col min="12553" max="12553" width="9.7109375" style="2" customWidth="1"/>
    <col min="12554" max="12560" width="0" style="2" hidden="1" customWidth="1"/>
    <col min="12561" max="12561" width="10.28515625" style="2" bestFit="1" customWidth="1"/>
    <col min="12562" max="12562" width="9.140625" style="2"/>
    <col min="12563" max="12563" width="10.140625" style="2" bestFit="1" customWidth="1"/>
    <col min="12564" max="12800" width="9.140625" style="2"/>
    <col min="12801" max="12801" width="37.140625" style="2" customWidth="1"/>
    <col min="12802" max="12802" width="6.140625" style="2" customWidth="1"/>
    <col min="12803" max="12804" width="4.140625" style="2" customWidth="1"/>
    <col min="12805" max="12805" width="7.7109375" style="2" customWidth="1"/>
    <col min="12806" max="12808" width="6.28515625" style="2" customWidth="1"/>
    <col min="12809" max="12809" width="9.7109375" style="2" customWidth="1"/>
    <col min="12810" max="12816" width="0" style="2" hidden="1" customWidth="1"/>
    <col min="12817" max="12817" width="10.28515625" style="2" bestFit="1" customWidth="1"/>
    <col min="12818" max="12818" width="9.140625" style="2"/>
    <col min="12819" max="12819" width="10.140625" style="2" bestFit="1" customWidth="1"/>
    <col min="12820" max="13056" width="9.140625" style="2"/>
    <col min="13057" max="13057" width="37.140625" style="2" customWidth="1"/>
    <col min="13058" max="13058" width="6.140625" style="2" customWidth="1"/>
    <col min="13059" max="13060" width="4.140625" style="2" customWidth="1"/>
    <col min="13061" max="13061" width="7.7109375" style="2" customWidth="1"/>
    <col min="13062" max="13064" width="6.28515625" style="2" customWidth="1"/>
    <col min="13065" max="13065" width="9.7109375" style="2" customWidth="1"/>
    <col min="13066" max="13072" width="0" style="2" hidden="1" customWidth="1"/>
    <col min="13073" max="13073" width="10.28515625" style="2" bestFit="1" customWidth="1"/>
    <col min="13074" max="13074" width="9.140625" style="2"/>
    <col min="13075" max="13075" width="10.140625" style="2" bestFit="1" customWidth="1"/>
    <col min="13076" max="13312" width="9.140625" style="2"/>
    <col min="13313" max="13313" width="37.140625" style="2" customWidth="1"/>
    <col min="13314" max="13314" width="6.140625" style="2" customWidth="1"/>
    <col min="13315" max="13316" width="4.140625" style="2" customWidth="1"/>
    <col min="13317" max="13317" width="7.7109375" style="2" customWidth="1"/>
    <col min="13318" max="13320" width="6.28515625" style="2" customWidth="1"/>
    <col min="13321" max="13321" width="9.7109375" style="2" customWidth="1"/>
    <col min="13322" max="13328" width="0" style="2" hidden="1" customWidth="1"/>
    <col min="13329" max="13329" width="10.28515625" style="2" bestFit="1" customWidth="1"/>
    <col min="13330" max="13330" width="9.140625" style="2"/>
    <col min="13331" max="13331" width="10.140625" style="2" bestFit="1" customWidth="1"/>
    <col min="13332" max="13568" width="9.140625" style="2"/>
    <col min="13569" max="13569" width="37.140625" style="2" customWidth="1"/>
    <col min="13570" max="13570" width="6.140625" style="2" customWidth="1"/>
    <col min="13571" max="13572" width="4.140625" style="2" customWidth="1"/>
    <col min="13573" max="13573" width="7.7109375" style="2" customWidth="1"/>
    <col min="13574" max="13576" width="6.28515625" style="2" customWidth="1"/>
    <col min="13577" max="13577" width="9.7109375" style="2" customWidth="1"/>
    <col min="13578" max="13584" width="0" style="2" hidden="1" customWidth="1"/>
    <col min="13585" max="13585" width="10.28515625" style="2" bestFit="1" customWidth="1"/>
    <col min="13586" max="13586" width="9.140625" style="2"/>
    <col min="13587" max="13587" width="10.140625" style="2" bestFit="1" customWidth="1"/>
    <col min="13588" max="13824" width="9.140625" style="2"/>
    <col min="13825" max="13825" width="37.140625" style="2" customWidth="1"/>
    <col min="13826" max="13826" width="6.140625" style="2" customWidth="1"/>
    <col min="13827" max="13828" width="4.140625" style="2" customWidth="1"/>
    <col min="13829" max="13829" width="7.7109375" style="2" customWidth="1"/>
    <col min="13830" max="13832" width="6.28515625" style="2" customWidth="1"/>
    <col min="13833" max="13833" width="9.7109375" style="2" customWidth="1"/>
    <col min="13834" max="13840" width="0" style="2" hidden="1" customWidth="1"/>
    <col min="13841" max="13841" width="10.28515625" style="2" bestFit="1" customWidth="1"/>
    <col min="13842" max="13842" width="9.140625" style="2"/>
    <col min="13843" max="13843" width="10.140625" style="2" bestFit="1" customWidth="1"/>
    <col min="13844" max="14080" width="9.140625" style="2"/>
    <col min="14081" max="14081" width="37.140625" style="2" customWidth="1"/>
    <col min="14082" max="14082" width="6.140625" style="2" customWidth="1"/>
    <col min="14083" max="14084" width="4.140625" style="2" customWidth="1"/>
    <col min="14085" max="14085" width="7.7109375" style="2" customWidth="1"/>
    <col min="14086" max="14088" width="6.28515625" style="2" customWidth="1"/>
    <col min="14089" max="14089" width="9.7109375" style="2" customWidth="1"/>
    <col min="14090" max="14096" width="0" style="2" hidden="1" customWidth="1"/>
    <col min="14097" max="14097" width="10.28515625" style="2" bestFit="1" customWidth="1"/>
    <col min="14098" max="14098" width="9.140625" style="2"/>
    <col min="14099" max="14099" width="10.140625" style="2" bestFit="1" customWidth="1"/>
    <col min="14100" max="14336" width="9.140625" style="2"/>
    <col min="14337" max="14337" width="37.140625" style="2" customWidth="1"/>
    <col min="14338" max="14338" width="6.140625" style="2" customWidth="1"/>
    <col min="14339" max="14340" width="4.140625" style="2" customWidth="1"/>
    <col min="14341" max="14341" width="7.7109375" style="2" customWidth="1"/>
    <col min="14342" max="14344" width="6.28515625" style="2" customWidth="1"/>
    <col min="14345" max="14345" width="9.7109375" style="2" customWidth="1"/>
    <col min="14346" max="14352" width="0" style="2" hidden="1" customWidth="1"/>
    <col min="14353" max="14353" width="10.28515625" style="2" bestFit="1" customWidth="1"/>
    <col min="14354" max="14354" width="9.140625" style="2"/>
    <col min="14355" max="14355" width="10.140625" style="2" bestFit="1" customWidth="1"/>
    <col min="14356" max="14592" width="9.140625" style="2"/>
    <col min="14593" max="14593" width="37.140625" style="2" customWidth="1"/>
    <col min="14594" max="14594" width="6.140625" style="2" customWidth="1"/>
    <col min="14595" max="14596" width="4.140625" style="2" customWidth="1"/>
    <col min="14597" max="14597" width="7.7109375" style="2" customWidth="1"/>
    <col min="14598" max="14600" width="6.28515625" style="2" customWidth="1"/>
    <col min="14601" max="14601" width="9.7109375" style="2" customWidth="1"/>
    <col min="14602" max="14608" width="0" style="2" hidden="1" customWidth="1"/>
    <col min="14609" max="14609" width="10.28515625" style="2" bestFit="1" customWidth="1"/>
    <col min="14610" max="14610" width="9.140625" style="2"/>
    <col min="14611" max="14611" width="10.140625" style="2" bestFit="1" customWidth="1"/>
    <col min="14612" max="14848" width="9.140625" style="2"/>
    <col min="14849" max="14849" width="37.140625" style="2" customWidth="1"/>
    <col min="14850" max="14850" width="6.140625" style="2" customWidth="1"/>
    <col min="14851" max="14852" width="4.140625" style="2" customWidth="1"/>
    <col min="14853" max="14853" width="7.7109375" style="2" customWidth="1"/>
    <col min="14854" max="14856" width="6.28515625" style="2" customWidth="1"/>
    <col min="14857" max="14857" width="9.7109375" style="2" customWidth="1"/>
    <col min="14858" max="14864" width="0" style="2" hidden="1" customWidth="1"/>
    <col min="14865" max="14865" width="10.28515625" style="2" bestFit="1" customWidth="1"/>
    <col min="14866" max="14866" width="9.140625" style="2"/>
    <col min="14867" max="14867" width="10.140625" style="2" bestFit="1" customWidth="1"/>
    <col min="14868" max="15104" width="9.140625" style="2"/>
    <col min="15105" max="15105" width="37.140625" style="2" customWidth="1"/>
    <col min="15106" max="15106" width="6.140625" style="2" customWidth="1"/>
    <col min="15107" max="15108" width="4.140625" style="2" customWidth="1"/>
    <col min="15109" max="15109" width="7.7109375" style="2" customWidth="1"/>
    <col min="15110" max="15112" width="6.28515625" style="2" customWidth="1"/>
    <col min="15113" max="15113" width="9.7109375" style="2" customWidth="1"/>
    <col min="15114" max="15120" width="0" style="2" hidden="1" customWidth="1"/>
    <col min="15121" max="15121" width="10.28515625" style="2" bestFit="1" customWidth="1"/>
    <col min="15122" max="15122" width="9.140625" style="2"/>
    <col min="15123" max="15123" width="10.140625" style="2" bestFit="1" customWidth="1"/>
    <col min="15124" max="15360" width="9.140625" style="2"/>
    <col min="15361" max="15361" width="37.140625" style="2" customWidth="1"/>
    <col min="15362" max="15362" width="6.140625" style="2" customWidth="1"/>
    <col min="15363" max="15364" width="4.140625" style="2" customWidth="1"/>
    <col min="15365" max="15365" width="7.7109375" style="2" customWidth="1"/>
    <col min="15366" max="15368" width="6.28515625" style="2" customWidth="1"/>
    <col min="15369" max="15369" width="9.7109375" style="2" customWidth="1"/>
    <col min="15370" max="15376" width="0" style="2" hidden="1" customWidth="1"/>
    <col min="15377" max="15377" width="10.28515625" style="2" bestFit="1" customWidth="1"/>
    <col min="15378" max="15378" width="9.140625" style="2"/>
    <col min="15379" max="15379" width="10.140625" style="2" bestFit="1" customWidth="1"/>
    <col min="15380" max="15616" width="9.140625" style="2"/>
    <col min="15617" max="15617" width="37.140625" style="2" customWidth="1"/>
    <col min="15618" max="15618" width="6.140625" style="2" customWidth="1"/>
    <col min="15619" max="15620" width="4.140625" style="2" customWidth="1"/>
    <col min="15621" max="15621" width="7.7109375" style="2" customWidth="1"/>
    <col min="15622" max="15624" width="6.28515625" style="2" customWidth="1"/>
    <col min="15625" max="15625" width="9.7109375" style="2" customWidth="1"/>
    <col min="15626" max="15632" width="0" style="2" hidden="1" customWidth="1"/>
    <col min="15633" max="15633" width="10.28515625" style="2" bestFit="1" customWidth="1"/>
    <col min="15634" max="15634" width="9.140625" style="2"/>
    <col min="15635" max="15635" width="10.140625" style="2" bestFit="1" customWidth="1"/>
    <col min="15636" max="15872" width="9.140625" style="2"/>
    <col min="15873" max="15873" width="37.140625" style="2" customWidth="1"/>
    <col min="15874" max="15874" width="6.140625" style="2" customWidth="1"/>
    <col min="15875" max="15876" width="4.140625" style="2" customWidth="1"/>
    <col min="15877" max="15877" width="7.7109375" style="2" customWidth="1"/>
    <col min="15878" max="15880" width="6.28515625" style="2" customWidth="1"/>
    <col min="15881" max="15881" width="9.7109375" style="2" customWidth="1"/>
    <col min="15882" max="15888" width="0" style="2" hidden="1" customWidth="1"/>
    <col min="15889" max="15889" width="10.28515625" style="2" bestFit="1" customWidth="1"/>
    <col min="15890" max="15890" width="9.140625" style="2"/>
    <col min="15891" max="15891" width="10.140625" style="2" bestFit="1" customWidth="1"/>
    <col min="15892" max="16128" width="9.140625" style="2"/>
    <col min="16129" max="16129" width="37.140625" style="2" customWidth="1"/>
    <col min="16130" max="16130" width="6.140625" style="2" customWidth="1"/>
    <col min="16131" max="16132" width="4.140625" style="2" customWidth="1"/>
    <col min="16133" max="16133" width="7.7109375" style="2" customWidth="1"/>
    <col min="16134" max="16136" width="6.28515625" style="2" customWidth="1"/>
    <col min="16137" max="16137" width="9.7109375" style="2" customWidth="1"/>
    <col min="16138" max="16144" width="0" style="2" hidden="1" customWidth="1"/>
    <col min="16145" max="16145" width="10.28515625" style="2" bestFit="1" customWidth="1"/>
    <col min="16146" max="16146" width="9.140625" style="2"/>
    <col min="16147" max="16147" width="10.140625" style="2" bestFit="1" customWidth="1"/>
    <col min="16148" max="16384" width="9.140625" style="2"/>
  </cols>
  <sheetData>
    <row r="1" spans="1:17" ht="15.75">
      <c r="A1" s="1"/>
      <c r="B1" s="107" t="s">
        <v>65</v>
      </c>
      <c r="C1" s="107"/>
      <c r="D1" s="107"/>
      <c r="E1" s="107"/>
      <c r="F1" s="107"/>
      <c r="G1" s="107"/>
      <c r="H1" s="107"/>
      <c r="I1" s="107"/>
      <c r="J1" s="1"/>
      <c r="K1" s="1"/>
      <c r="L1" s="1"/>
      <c r="M1" s="1"/>
      <c r="N1" s="1"/>
      <c r="O1" s="1"/>
      <c r="P1" s="1"/>
    </row>
    <row r="2" spans="1:17" ht="15" customHeight="1">
      <c r="A2" s="99" t="s">
        <v>122</v>
      </c>
      <c r="B2" s="99"/>
      <c r="C2" s="99"/>
      <c r="D2" s="99"/>
      <c r="E2" s="99"/>
      <c r="F2" s="99"/>
      <c r="G2" s="99"/>
      <c r="H2" s="99"/>
      <c r="I2" s="99"/>
      <c r="J2" s="99"/>
      <c r="K2" s="40"/>
      <c r="L2" s="40"/>
      <c r="M2" s="40"/>
      <c r="N2" s="40"/>
      <c r="O2" s="40"/>
      <c r="P2" s="40"/>
    </row>
    <row r="3" spans="1:17" ht="15.75">
      <c r="A3" s="107" t="s">
        <v>64</v>
      </c>
      <c r="B3" s="107"/>
      <c r="C3" s="107"/>
      <c r="D3" s="107"/>
      <c r="E3" s="107"/>
      <c r="F3" s="107"/>
      <c r="G3" s="107"/>
      <c r="H3" s="107"/>
      <c r="I3" s="107"/>
      <c r="J3" s="107"/>
      <c r="K3" s="1"/>
      <c r="L3" s="1"/>
      <c r="M3" s="1"/>
      <c r="N3" s="1"/>
      <c r="O3" s="1"/>
      <c r="P3" s="1"/>
    </row>
    <row r="4" spans="1:17" ht="15.75">
      <c r="A4" s="107" t="s">
        <v>148</v>
      </c>
      <c r="B4" s="107"/>
      <c r="C4" s="107"/>
      <c r="D4" s="107"/>
      <c r="E4" s="107"/>
      <c r="F4" s="107"/>
      <c r="G4" s="107"/>
      <c r="H4" s="107"/>
      <c r="I4" s="107"/>
      <c r="J4" s="107"/>
      <c r="K4" s="1"/>
      <c r="L4" s="1"/>
      <c r="M4" s="1"/>
      <c r="N4" s="1"/>
      <c r="O4" s="1"/>
      <c r="P4" s="1"/>
    </row>
    <row r="5" spans="1:17" ht="15.75">
      <c r="A5" s="108" t="s">
        <v>191</v>
      </c>
      <c r="B5" s="108"/>
      <c r="C5" s="108"/>
      <c r="D5" s="108"/>
      <c r="E5" s="107"/>
      <c r="F5" s="107"/>
      <c r="G5" s="107"/>
      <c r="H5" s="107"/>
      <c r="I5" s="107"/>
      <c r="J5" s="107"/>
      <c r="K5" s="1"/>
      <c r="L5" s="1"/>
      <c r="M5" s="1"/>
      <c r="N5" s="1"/>
      <c r="O5" s="1"/>
      <c r="P5" s="1"/>
    </row>
    <row r="6" spans="1:17" ht="10.5" customHeight="1"/>
    <row r="7" spans="1:17" ht="74.25" customHeight="1">
      <c r="A7" s="105" t="s">
        <v>147</v>
      </c>
      <c r="B7" s="106"/>
      <c r="C7" s="106"/>
      <c r="D7" s="106"/>
      <c r="E7" s="106"/>
      <c r="F7" s="106"/>
      <c r="G7" s="106"/>
      <c r="H7" s="106"/>
      <c r="I7" s="106"/>
      <c r="J7" s="6"/>
      <c r="K7" s="6"/>
      <c r="L7" s="6"/>
      <c r="M7" s="6"/>
      <c r="N7" s="6"/>
      <c r="O7" s="6"/>
      <c r="P7" s="6"/>
    </row>
    <row r="8" spans="1:17" ht="12" customHeight="1">
      <c r="A8" s="7"/>
      <c r="B8" s="7"/>
      <c r="C8" s="7"/>
      <c r="D8" s="7"/>
      <c r="E8" s="7"/>
      <c r="F8" s="7"/>
      <c r="G8" s="7"/>
      <c r="H8" s="7"/>
      <c r="I8" s="8" t="s">
        <v>0</v>
      </c>
      <c r="J8" s="8"/>
      <c r="K8" s="8"/>
      <c r="L8" s="8"/>
      <c r="M8" s="8"/>
      <c r="N8" s="8"/>
      <c r="O8" s="8"/>
      <c r="P8" s="8"/>
    </row>
    <row r="9" spans="1:17" ht="30.75" customHeight="1">
      <c r="A9" s="100" t="s">
        <v>1</v>
      </c>
      <c r="B9" s="102" t="s">
        <v>2</v>
      </c>
      <c r="C9" s="103"/>
      <c r="D9" s="103"/>
      <c r="E9" s="103"/>
      <c r="F9" s="103"/>
      <c r="G9" s="103"/>
      <c r="H9" s="111"/>
      <c r="I9" s="9" t="s">
        <v>3</v>
      </c>
      <c r="J9" s="10" t="s">
        <v>3</v>
      </c>
      <c r="K9" s="11" t="s">
        <v>3</v>
      </c>
      <c r="L9" s="11" t="s">
        <v>3</v>
      </c>
      <c r="M9" s="11" t="s">
        <v>3</v>
      </c>
      <c r="N9" s="11" t="s">
        <v>3</v>
      </c>
      <c r="O9" s="11" t="s">
        <v>3</v>
      </c>
      <c r="P9" s="11" t="s">
        <v>3</v>
      </c>
    </row>
    <row r="10" spans="1:17" ht="66" customHeight="1">
      <c r="A10" s="101"/>
      <c r="B10" s="104" t="s">
        <v>6</v>
      </c>
      <c r="C10" s="104"/>
      <c r="D10" s="104"/>
      <c r="E10" s="104"/>
      <c r="F10" s="12" t="s">
        <v>7</v>
      </c>
      <c r="G10" s="12" t="s">
        <v>4</v>
      </c>
      <c r="H10" s="12" t="s">
        <v>5</v>
      </c>
      <c r="I10" s="13" t="s">
        <v>150</v>
      </c>
      <c r="J10" s="14" t="s">
        <v>8</v>
      </c>
      <c r="K10" s="14" t="s">
        <v>9</v>
      </c>
      <c r="L10" s="14"/>
      <c r="M10" s="14"/>
      <c r="N10" s="14"/>
      <c r="O10" s="14"/>
      <c r="P10" s="14" t="s">
        <v>10</v>
      </c>
    </row>
    <row r="11" spans="1:17" s="21" customFormat="1" ht="22.5" customHeight="1">
      <c r="A11" s="15" t="s">
        <v>11</v>
      </c>
      <c r="B11" s="17"/>
      <c r="C11" s="17"/>
      <c r="D11" s="17"/>
      <c r="E11" s="17"/>
      <c r="F11" s="16"/>
      <c r="G11" s="16"/>
      <c r="H11" s="16"/>
      <c r="I11" s="18">
        <f>I12+I20+I24+I30+I38+I46+I50</f>
        <v>12891.12</v>
      </c>
      <c r="J11" s="19" t="e">
        <f>#REF!+#REF!+#REF!+#REF!+#REF!+#REF!+#REF!+#REF!+#REF!</f>
        <v>#REF!</v>
      </c>
      <c r="K11" s="19" t="e">
        <f>#REF!+#REF!+#REF!+#REF!+#REF!+#REF!+#REF!+#REF!+#REF!</f>
        <v>#REF!</v>
      </c>
      <c r="L11" s="19" t="e">
        <f>#REF!+#REF!+#REF!+#REF!+#REF!+#REF!+#REF!+#REF!+#REF!</f>
        <v>#REF!</v>
      </c>
      <c r="M11" s="19" t="e">
        <f>#REF!+#REF!+#REF!+#REF!+#REF!+#REF!+#REF!+#REF!+#REF!</f>
        <v>#REF!</v>
      </c>
      <c r="N11" s="19" t="e">
        <f>#REF!+#REF!+#REF!+#REF!+#REF!+#REF!+#REF!+#REF!+#REF!</f>
        <v>#REF!</v>
      </c>
      <c r="O11" s="19" t="e">
        <f>#REF!+#REF!+#REF!+#REF!+#REF!+#REF!+#REF!+#REF!+#REF!</f>
        <v>#REF!</v>
      </c>
      <c r="P11" s="19" t="e">
        <f>O11+M11+L11+K11+J11+N11</f>
        <v>#REF!</v>
      </c>
      <c r="Q11" s="20"/>
    </row>
    <row r="12" spans="1:17" s="89" customFormat="1" ht="59.25" customHeight="1">
      <c r="A12" s="67" t="s">
        <v>130</v>
      </c>
      <c r="B12" s="51" t="s">
        <v>55</v>
      </c>
      <c r="C12" s="51" t="s">
        <v>15</v>
      </c>
      <c r="D12" s="51" t="s">
        <v>14</v>
      </c>
      <c r="E12" s="51" t="s">
        <v>29</v>
      </c>
      <c r="F12" s="51" t="s">
        <v>17</v>
      </c>
      <c r="G12" s="51" t="s">
        <v>14</v>
      </c>
      <c r="H12" s="51" t="s">
        <v>14</v>
      </c>
      <c r="I12" s="52">
        <f>I15+I13</f>
        <v>3852.1299999999997</v>
      </c>
      <c r="J12" s="84"/>
      <c r="K12" s="84"/>
      <c r="L12" s="84"/>
      <c r="M12" s="84"/>
      <c r="N12" s="84"/>
      <c r="O12" s="84"/>
      <c r="P12" s="84"/>
      <c r="Q12" s="88"/>
    </row>
    <row r="13" spans="1:17" s="89" customFormat="1" ht="29.25" customHeight="1">
      <c r="A13" s="91" t="s">
        <v>93</v>
      </c>
      <c r="B13" s="92" t="s">
        <v>55</v>
      </c>
      <c r="C13" s="92" t="s">
        <v>15</v>
      </c>
      <c r="D13" s="92" t="s">
        <v>42</v>
      </c>
      <c r="E13" s="92" t="s">
        <v>29</v>
      </c>
      <c r="F13" s="92" t="s">
        <v>17</v>
      </c>
      <c r="G13" s="92" t="s">
        <v>14</v>
      </c>
      <c r="H13" s="92" t="s">
        <v>14</v>
      </c>
      <c r="I13" s="52">
        <f>I14</f>
        <v>84.6</v>
      </c>
      <c r="J13" s="84"/>
      <c r="K13" s="84"/>
      <c r="L13" s="84"/>
      <c r="M13" s="84"/>
      <c r="N13" s="84"/>
      <c r="O13" s="84"/>
      <c r="P13" s="84"/>
      <c r="Q13" s="88"/>
    </row>
    <row r="14" spans="1:17" s="89" customFormat="1" ht="47.25">
      <c r="A14" s="93" t="s">
        <v>172</v>
      </c>
      <c r="B14" s="54" t="s">
        <v>55</v>
      </c>
      <c r="C14" s="54" t="s">
        <v>15</v>
      </c>
      <c r="D14" s="54" t="s">
        <v>42</v>
      </c>
      <c r="E14" s="54" t="s">
        <v>168</v>
      </c>
      <c r="F14" s="54" t="s">
        <v>32</v>
      </c>
      <c r="G14" s="54" t="s">
        <v>46</v>
      </c>
      <c r="H14" s="54" t="s">
        <v>13</v>
      </c>
      <c r="I14" s="77">
        <v>84.6</v>
      </c>
      <c r="J14" s="83">
        <v>3494.2</v>
      </c>
      <c r="K14" s="84"/>
      <c r="L14" s="84"/>
      <c r="M14" s="84"/>
      <c r="N14" s="84"/>
      <c r="O14" s="84"/>
      <c r="P14" s="84"/>
      <c r="Q14" s="88"/>
    </row>
    <row r="15" spans="1:17" s="89" customFormat="1" ht="29.25" customHeight="1">
      <c r="A15" s="91" t="s">
        <v>121</v>
      </c>
      <c r="B15" s="92" t="s">
        <v>55</v>
      </c>
      <c r="C15" s="92" t="s">
        <v>15</v>
      </c>
      <c r="D15" s="92" t="s">
        <v>21</v>
      </c>
      <c r="E15" s="92" t="s">
        <v>29</v>
      </c>
      <c r="F15" s="92" t="s">
        <v>17</v>
      </c>
      <c r="G15" s="92" t="s">
        <v>14</v>
      </c>
      <c r="H15" s="92" t="s">
        <v>14</v>
      </c>
      <c r="I15" s="52">
        <f>I16+I17+I18+I19</f>
        <v>3767.5299999999997</v>
      </c>
      <c r="J15" s="84"/>
      <c r="K15" s="84"/>
      <c r="L15" s="84"/>
      <c r="M15" s="84"/>
      <c r="N15" s="84"/>
      <c r="O15" s="84"/>
      <c r="P15" s="84"/>
      <c r="Q15" s="88"/>
    </row>
    <row r="16" spans="1:17" s="89" customFormat="1" ht="100.5" customHeight="1">
      <c r="A16" s="93" t="s">
        <v>84</v>
      </c>
      <c r="B16" s="54" t="s">
        <v>55</v>
      </c>
      <c r="C16" s="54" t="s">
        <v>15</v>
      </c>
      <c r="D16" s="54" t="s">
        <v>21</v>
      </c>
      <c r="E16" s="54" t="s">
        <v>109</v>
      </c>
      <c r="F16" s="54" t="s">
        <v>26</v>
      </c>
      <c r="G16" s="54" t="s">
        <v>46</v>
      </c>
      <c r="H16" s="54" t="s">
        <v>13</v>
      </c>
      <c r="I16" s="77">
        <v>1860.96</v>
      </c>
      <c r="J16" s="83">
        <v>3494.2</v>
      </c>
      <c r="K16" s="84"/>
      <c r="L16" s="84"/>
      <c r="M16" s="84"/>
      <c r="N16" s="84"/>
      <c r="O16" s="84"/>
      <c r="P16" s="84"/>
      <c r="Q16" s="88"/>
    </row>
    <row r="17" spans="1:17" s="89" customFormat="1" ht="49.5" customHeight="1">
      <c r="A17" s="93" t="s">
        <v>143</v>
      </c>
      <c r="B17" s="54" t="s">
        <v>55</v>
      </c>
      <c r="C17" s="54" t="s">
        <v>15</v>
      </c>
      <c r="D17" s="54" t="s">
        <v>21</v>
      </c>
      <c r="E17" s="54" t="s">
        <v>109</v>
      </c>
      <c r="F17" s="54" t="s">
        <v>32</v>
      </c>
      <c r="G17" s="54" t="s">
        <v>46</v>
      </c>
      <c r="H17" s="54" t="s">
        <v>13</v>
      </c>
      <c r="I17" s="77">
        <v>1880.7</v>
      </c>
      <c r="J17" s="83">
        <v>3494.2</v>
      </c>
      <c r="K17" s="84"/>
      <c r="L17" s="84"/>
      <c r="M17" s="84"/>
      <c r="N17" s="84"/>
      <c r="O17" s="84"/>
      <c r="P17" s="84"/>
      <c r="Q17" s="88"/>
    </row>
    <row r="18" spans="1:17" s="89" customFormat="1" ht="31.5">
      <c r="A18" s="93" t="s">
        <v>176</v>
      </c>
      <c r="B18" s="54" t="s">
        <v>55</v>
      </c>
      <c r="C18" s="54" t="s">
        <v>15</v>
      </c>
      <c r="D18" s="54" t="s">
        <v>21</v>
      </c>
      <c r="E18" s="54" t="s">
        <v>109</v>
      </c>
      <c r="F18" s="54" t="s">
        <v>34</v>
      </c>
      <c r="G18" s="54" t="s">
        <v>46</v>
      </c>
      <c r="H18" s="54" t="s">
        <v>13</v>
      </c>
      <c r="I18" s="77">
        <v>0.87</v>
      </c>
      <c r="J18" s="83">
        <v>3494.2</v>
      </c>
      <c r="K18" s="84"/>
      <c r="L18" s="84"/>
      <c r="M18" s="84"/>
      <c r="N18" s="84"/>
      <c r="O18" s="84"/>
      <c r="P18" s="84"/>
      <c r="Q18" s="88"/>
    </row>
    <row r="19" spans="1:17" s="89" customFormat="1" ht="117" customHeight="1">
      <c r="A19" s="94" t="s">
        <v>175</v>
      </c>
      <c r="B19" s="54" t="s">
        <v>55</v>
      </c>
      <c r="C19" s="54" t="s">
        <v>15</v>
      </c>
      <c r="D19" s="54" t="s">
        <v>21</v>
      </c>
      <c r="E19" s="54" t="s">
        <v>169</v>
      </c>
      <c r="F19" s="54" t="s">
        <v>32</v>
      </c>
      <c r="G19" s="54" t="s">
        <v>46</v>
      </c>
      <c r="H19" s="54" t="s">
        <v>13</v>
      </c>
      <c r="I19" s="77">
        <v>25</v>
      </c>
      <c r="J19" s="83">
        <v>3494.2</v>
      </c>
      <c r="K19" s="84"/>
      <c r="L19" s="84"/>
      <c r="M19" s="84"/>
      <c r="N19" s="84"/>
      <c r="O19" s="84"/>
      <c r="P19" s="84"/>
      <c r="Q19" s="88"/>
    </row>
    <row r="20" spans="1:17" s="21" customFormat="1" ht="31.5" customHeight="1">
      <c r="A20" s="90" t="s">
        <v>140</v>
      </c>
      <c r="B20" s="51" t="s">
        <v>139</v>
      </c>
      <c r="C20" s="51" t="s">
        <v>15</v>
      </c>
      <c r="D20" s="51" t="s">
        <v>14</v>
      </c>
      <c r="E20" s="51" t="s">
        <v>29</v>
      </c>
      <c r="F20" s="51" t="s">
        <v>17</v>
      </c>
      <c r="G20" s="51" t="s">
        <v>14</v>
      </c>
      <c r="H20" s="51" t="s">
        <v>14</v>
      </c>
      <c r="I20" s="52">
        <f>I21</f>
        <v>499.7</v>
      </c>
      <c r="J20" s="19"/>
      <c r="K20" s="19"/>
      <c r="L20" s="19"/>
      <c r="M20" s="19"/>
      <c r="N20" s="19"/>
      <c r="O20" s="19"/>
      <c r="P20" s="19"/>
      <c r="Q20" s="20"/>
    </row>
    <row r="21" spans="1:17" s="21" customFormat="1" ht="35.25" customHeight="1">
      <c r="A21" s="90" t="s">
        <v>93</v>
      </c>
      <c r="B21" s="51" t="s">
        <v>139</v>
      </c>
      <c r="C21" s="51" t="s">
        <v>15</v>
      </c>
      <c r="D21" s="51" t="s">
        <v>42</v>
      </c>
      <c r="E21" s="51" t="s">
        <v>29</v>
      </c>
      <c r="F21" s="51" t="s">
        <v>17</v>
      </c>
      <c r="G21" s="51" t="s">
        <v>14</v>
      </c>
      <c r="H21" s="51" t="s">
        <v>14</v>
      </c>
      <c r="I21" s="52">
        <f>I22+I23</f>
        <v>499.7</v>
      </c>
      <c r="J21" s="19"/>
      <c r="K21" s="19"/>
      <c r="L21" s="19"/>
      <c r="M21" s="19"/>
      <c r="N21" s="19"/>
      <c r="O21" s="19"/>
      <c r="P21" s="19"/>
      <c r="Q21" s="20"/>
    </row>
    <row r="22" spans="1:17" s="21" customFormat="1" ht="35.25" customHeight="1">
      <c r="A22" s="93" t="s">
        <v>173</v>
      </c>
      <c r="B22" s="54" t="s">
        <v>139</v>
      </c>
      <c r="C22" s="54" t="s">
        <v>15</v>
      </c>
      <c r="D22" s="54" t="s">
        <v>42</v>
      </c>
      <c r="E22" s="54" t="s">
        <v>142</v>
      </c>
      <c r="F22" s="54" t="s">
        <v>32</v>
      </c>
      <c r="G22" s="54" t="s">
        <v>52</v>
      </c>
      <c r="H22" s="54" t="s">
        <v>19</v>
      </c>
      <c r="I22" s="55">
        <v>374.5</v>
      </c>
      <c r="J22" s="19"/>
      <c r="K22" s="19"/>
      <c r="L22" s="19"/>
      <c r="M22" s="19"/>
      <c r="N22" s="19"/>
      <c r="O22" s="19"/>
      <c r="P22" s="19"/>
      <c r="Q22" s="20"/>
    </row>
    <row r="23" spans="1:17" s="21" customFormat="1" ht="35.25" customHeight="1">
      <c r="A23" s="93" t="s">
        <v>174</v>
      </c>
      <c r="B23" s="54" t="s">
        <v>139</v>
      </c>
      <c r="C23" s="54" t="s">
        <v>15</v>
      </c>
      <c r="D23" s="54" t="s">
        <v>42</v>
      </c>
      <c r="E23" s="54" t="s">
        <v>142</v>
      </c>
      <c r="F23" s="54" t="s">
        <v>57</v>
      </c>
      <c r="G23" s="54" t="s">
        <v>52</v>
      </c>
      <c r="H23" s="54" t="s">
        <v>19</v>
      </c>
      <c r="I23" s="55">
        <v>125.2</v>
      </c>
      <c r="J23" s="19"/>
      <c r="K23" s="19"/>
      <c r="L23" s="19"/>
      <c r="M23" s="19"/>
      <c r="N23" s="19"/>
      <c r="O23" s="19"/>
      <c r="P23" s="19"/>
      <c r="Q23" s="20"/>
    </row>
    <row r="24" spans="1:17" s="21" customFormat="1" ht="31.5" customHeight="1">
      <c r="A24" s="90" t="s">
        <v>133</v>
      </c>
      <c r="B24" s="51" t="s">
        <v>128</v>
      </c>
      <c r="C24" s="51" t="s">
        <v>15</v>
      </c>
      <c r="D24" s="51" t="s">
        <v>14</v>
      </c>
      <c r="E24" s="51" t="s">
        <v>29</v>
      </c>
      <c r="F24" s="51" t="s">
        <v>17</v>
      </c>
      <c r="G24" s="51" t="s">
        <v>14</v>
      </c>
      <c r="H24" s="51" t="s">
        <v>14</v>
      </c>
      <c r="I24" s="52">
        <f>I25+I27</f>
        <v>1934.2</v>
      </c>
      <c r="J24" s="19"/>
      <c r="K24" s="19"/>
      <c r="L24" s="19"/>
      <c r="M24" s="19"/>
      <c r="N24" s="19"/>
      <c r="O24" s="19"/>
      <c r="P24" s="19"/>
      <c r="Q24" s="20"/>
    </row>
    <row r="25" spans="1:17" s="21" customFormat="1" ht="35.25" customHeight="1">
      <c r="A25" s="90" t="s">
        <v>132</v>
      </c>
      <c r="B25" s="51" t="s">
        <v>128</v>
      </c>
      <c r="C25" s="51" t="s">
        <v>15</v>
      </c>
      <c r="D25" s="51" t="s">
        <v>23</v>
      </c>
      <c r="E25" s="51" t="s">
        <v>29</v>
      </c>
      <c r="F25" s="51" t="s">
        <v>17</v>
      </c>
      <c r="G25" s="51" t="s">
        <v>14</v>
      </c>
      <c r="H25" s="51" t="s">
        <v>14</v>
      </c>
      <c r="I25" s="52">
        <f>I26</f>
        <v>62.5</v>
      </c>
      <c r="J25" s="19"/>
      <c r="K25" s="19"/>
      <c r="L25" s="19"/>
      <c r="M25" s="19"/>
      <c r="N25" s="19"/>
      <c r="O25" s="19"/>
      <c r="P25" s="19"/>
      <c r="Q25" s="20"/>
    </row>
    <row r="26" spans="1:17" s="89" customFormat="1" ht="147.75" customHeight="1">
      <c r="A26" s="70" t="s">
        <v>177</v>
      </c>
      <c r="B26" s="71">
        <v>82</v>
      </c>
      <c r="C26" s="71">
        <v>0</v>
      </c>
      <c r="D26" s="72" t="s">
        <v>23</v>
      </c>
      <c r="E26" s="73" t="s">
        <v>152</v>
      </c>
      <c r="F26" s="73" t="s">
        <v>26</v>
      </c>
      <c r="G26" s="73" t="s">
        <v>13</v>
      </c>
      <c r="H26" s="73" t="s">
        <v>19</v>
      </c>
      <c r="I26" s="74">
        <v>62.5</v>
      </c>
      <c r="J26" s="87"/>
      <c r="K26" s="87"/>
      <c r="L26" s="87"/>
      <c r="M26" s="87"/>
      <c r="N26" s="87"/>
      <c r="O26" s="87"/>
      <c r="P26" s="87"/>
      <c r="Q26" s="88"/>
    </row>
    <row r="27" spans="1:17" s="21" customFormat="1" ht="35.25" customHeight="1">
      <c r="A27" s="90" t="s">
        <v>93</v>
      </c>
      <c r="B27" s="51" t="s">
        <v>128</v>
      </c>
      <c r="C27" s="51" t="s">
        <v>15</v>
      </c>
      <c r="D27" s="51" t="s">
        <v>42</v>
      </c>
      <c r="E27" s="51" t="s">
        <v>29</v>
      </c>
      <c r="F27" s="51" t="s">
        <v>17</v>
      </c>
      <c r="G27" s="51" t="s">
        <v>14</v>
      </c>
      <c r="H27" s="51" t="s">
        <v>14</v>
      </c>
      <c r="I27" s="52">
        <f>I28+I29</f>
        <v>1871.7</v>
      </c>
      <c r="J27" s="19"/>
      <c r="K27" s="19"/>
      <c r="L27" s="19"/>
      <c r="M27" s="19"/>
      <c r="N27" s="19"/>
      <c r="O27" s="19"/>
      <c r="P27" s="19"/>
      <c r="Q27" s="20"/>
    </row>
    <row r="28" spans="1:17" s="21" customFormat="1" ht="81.75" customHeight="1">
      <c r="A28" s="93" t="s">
        <v>178</v>
      </c>
      <c r="B28" s="54" t="s">
        <v>128</v>
      </c>
      <c r="C28" s="54" t="s">
        <v>15</v>
      </c>
      <c r="D28" s="54" t="s">
        <v>42</v>
      </c>
      <c r="E28" s="54" t="s">
        <v>152</v>
      </c>
      <c r="F28" s="54" t="s">
        <v>32</v>
      </c>
      <c r="G28" s="54" t="s">
        <v>136</v>
      </c>
      <c r="H28" s="54" t="s">
        <v>14</v>
      </c>
      <c r="I28" s="55">
        <v>1322.4</v>
      </c>
      <c r="J28" s="19"/>
      <c r="K28" s="19"/>
      <c r="L28" s="19"/>
      <c r="M28" s="19"/>
      <c r="N28" s="19"/>
      <c r="O28" s="19"/>
      <c r="P28" s="19"/>
      <c r="Q28" s="20"/>
    </row>
    <row r="29" spans="1:17" s="21" customFormat="1" ht="81.75" customHeight="1">
      <c r="A29" s="93" t="s">
        <v>179</v>
      </c>
      <c r="B29" s="54" t="s">
        <v>128</v>
      </c>
      <c r="C29" s="54" t="s">
        <v>15</v>
      </c>
      <c r="D29" s="54" t="s">
        <v>42</v>
      </c>
      <c r="E29" s="54" t="s">
        <v>160</v>
      </c>
      <c r="F29" s="54" t="s">
        <v>32</v>
      </c>
      <c r="G29" s="54" t="s">
        <v>136</v>
      </c>
      <c r="H29" s="54" t="s">
        <v>14</v>
      </c>
      <c r="I29" s="55">
        <v>549.29999999999995</v>
      </c>
      <c r="J29" s="19"/>
      <c r="K29" s="19"/>
      <c r="L29" s="19"/>
      <c r="M29" s="19"/>
      <c r="N29" s="19"/>
      <c r="O29" s="19"/>
      <c r="P29" s="19"/>
      <c r="Q29" s="20"/>
    </row>
    <row r="30" spans="1:17" s="21" customFormat="1" ht="58.5" customHeight="1">
      <c r="A30" s="90" t="s">
        <v>134</v>
      </c>
      <c r="B30" s="51" t="s">
        <v>91</v>
      </c>
      <c r="C30" s="51" t="s">
        <v>15</v>
      </c>
      <c r="D30" s="51" t="s">
        <v>14</v>
      </c>
      <c r="E30" s="51" t="s">
        <v>29</v>
      </c>
      <c r="F30" s="51" t="s">
        <v>17</v>
      </c>
      <c r="G30" s="51" t="s">
        <v>14</v>
      </c>
      <c r="H30" s="51" t="s">
        <v>14</v>
      </c>
      <c r="I30" s="52">
        <f>I31+I33</f>
        <v>2187.9</v>
      </c>
      <c r="J30" s="19"/>
      <c r="K30" s="19"/>
      <c r="L30" s="19"/>
      <c r="M30" s="19"/>
      <c r="N30" s="19"/>
      <c r="O30" s="19"/>
      <c r="P30" s="19"/>
      <c r="Q30" s="20"/>
    </row>
    <row r="31" spans="1:17" s="21" customFormat="1" ht="31.5">
      <c r="A31" s="50" t="s">
        <v>93</v>
      </c>
      <c r="B31" s="51" t="s">
        <v>91</v>
      </c>
      <c r="C31" s="51" t="s">
        <v>15</v>
      </c>
      <c r="D31" s="51" t="s">
        <v>23</v>
      </c>
      <c r="E31" s="51" t="s">
        <v>29</v>
      </c>
      <c r="F31" s="51" t="s">
        <v>17</v>
      </c>
      <c r="G31" s="51" t="s">
        <v>14</v>
      </c>
      <c r="H31" s="51" t="s">
        <v>14</v>
      </c>
      <c r="I31" s="52">
        <f>I32</f>
        <v>15.6</v>
      </c>
      <c r="J31" s="19"/>
      <c r="K31" s="19"/>
      <c r="L31" s="19"/>
      <c r="M31" s="19"/>
      <c r="N31" s="19"/>
      <c r="O31" s="19"/>
      <c r="P31" s="19"/>
      <c r="Q31" s="20"/>
    </row>
    <row r="32" spans="1:17" s="89" customFormat="1" ht="129" customHeight="1">
      <c r="A32" s="70" t="s">
        <v>180</v>
      </c>
      <c r="B32" s="73" t="s">
        <v>91</v>
      </c>
      <c r="C32" s="73" t="s">
        <v>15</v>
      </c>
      <c r="D32" s="73" t="s">
        <v>23</v>
      </c>
      <c r="E32" s="73" t="s">
        <v>153</v>
      </c>
      <c r="F32" s="73" t="s">
        <v>26</v>
      </c>
      <c r="G32" s="73" t="s">
        <v>13</v>
      </c>
      <c r="H32" s="73" t="s">
        <v>19</v>
      </c>
      <c r="I32" s="74">
        <v>15.6</v>
      </c>
      <c r="J32" s="87"/>
      <c r="K32" s="87"/>
      <c r="L32" s="87"/>
      <c r="M32" s="87"/>
      <c r="N32" s="87"/>
      <c r="O32" s="87"/>
      <c r="P32" s="87"/>
      <c r="Q32" s="88"/>
    </row>
    <row r="33" spans="1:17" s="21" customFormat="1" ht="31.5">
      <c r="A33" s="50" t="s">
        <v>93</v>
      </c>
      <c r="B33" s="51" t="s">
        <v>91</v>
      </c>
      <c r="C33" s="51" t="s">
        <v>15</v>
      </c>
      <c r="D33" s="51" t="s">
        <v>42</v>
      </c>
      <c r="E33" s="51" t="s">
        <v>29</v>
      </c>
      <c r="F33" s="51" t="s">
        <v>17</v>
      </c>
      <c r="G33" s="51" t="s">
        <v>14</v>
      </c>
      <c r="H33" s="51" t="s">
        <v>14</v>
      </c>
      <c r="I33" s="52">
        <f>I35+I36+I34+I37</f>
        <v>2172.3000000000002</v>
      </c>
      <c r="J33" s="19"/>
      <c r="K33" s="19"/>
      <c r="L33" s="19"/>
      <c r="M33" s="19"/>
      <c r="N33" s="19"/>
      <c r="O33" s="19"/>
      <c r="P33" s="19"/>
      <c r="Q33" s="20"/>
    </row>
    <row r="34" spans="1:17" s="21" customFormat="1" ht="78.75">
      <c r="A34" s="53" t="s">
        <v>181</v>
      </c>
      <c r="B34" s="54" t="s">
        <v>92</v>
      </c>
      <c r="C34" s="54" t="s">
        <v>15</v>
      </c>
      <c r="D34" s="54" t="s">
        <v>42</v>
      </c>
      <c r="E34" s="54" t="s">
        <v>153</v>
      </c>
      <c r="F34" s="54" t="s">
        <v>32</v>
      </c>
      <c r="G34" s="54" t="s">
        <v>42</v>
      </c>
      <c r="H34" s="54" t="s">
        <v>23</v>
      </c>
      <c r="I34" s="68">
        <v>35</v>
      </c>
      <c r="J34" s="19"/>
      <c r="K34" s="19"/>
      <c r="L34" s="19"/>
      <c r="M34" s="19"/>
      <c r="N34" s="19"/>
      <c r="O34" s="19"/>
      <c r="P34" s="19"/>
      <c r="Q34" s="20"/>
    </row>
    <row r="35" spans="1:17" s="21" customFormat="1" ht="47.25">
      <c r="A35" s="53" t="s">
        <v>112</v>
      </c>
      <c r="B35" s="54" t="s">
        <v>92</v>
      </c>
      <c r="C35" s="54" t="s">
        <v>15</v>
      </c>
      <c r="D35" s="54" t="s">
        <v>42</v>
      </c>
      <c r="E35" s="54" t="s">
        <v>68</v>
      </c>
      <c r="F35" s="54" t="s">
        <v>32</v>
      </c>
      <c r="G35" s="54" t="s">
        <v>42</v>
      </c>
      <c r="H35" s="54" t="s">
        <v>23</v>
      </c>
      <c r="I35" s="68">
        <v>1950.8</v>
      </c>
      <c r="J35" s="19"/>
      <c r="K35" s="19"/>
      <c r="L35" s="19"/>
      <c r="M35" s="19"/>
      <c r="N35" s="19"/>
      <c r="O35" s="19"/>
      <c r="P35" s="19"/>
      <c r="Q35" s="20"/>
    </row>
    <row r="36" spans="1:17" s="21" customFormat="1" ht="31.5">
      <c r="A36" s="53" t="s">
        <v>182</v>
      </c>
      <c r="B36" s="54" t="s">
        <v>92</v>
      </c>
      <c r="C36" s="54" t="s">
        <v>15</v>
      </c>
      <c r="D36" s="54" t="s">
        <v>42</v>
      </c>
      <c r="E36" s="54" t="s">
        <v>68</v>
      </c>
      <c r="F36" s="54" t="s">
        <v>34</v>
      </c>
      <c r="G36" s="54" t="s">
        <v>42</v>
      </c>
      <c r="H36" s="54" t="s">
        <v>23</v>
      </c>
      <c r="I36" s="68">
        <v>3.7</v>
      </c>
      <c r="J36" s="19"/>
      <c r="K36" s="19"/>
      <c r="L36" s="19"/>
      <c r="M36" s="19"/>
      <c r="N36" s="19"/>
      <c r="O36" s="19"/>
      <c r="P36" s="19"/>
      <c r="Q36" s="20"/>
    </row>
    <row r="37" spans="1:17" s="21" customFormat="1" ht="94.5" customHeight="1">
      <c r="A37" s="53" t="s">
        <v>183</v>
      </c>
      <c r="B37" s="54" t="s">
        <v>92</v>
      </c>
      <c r="C37" s="54" t="s">
        <v>15</v>
      </c>
      <c r="D37" s="54" t="s">
        <v>42</v>
      </c>
      <c r="E37" s="54" t="s">
        <v>69</v>
      </c>
      <c r="F37" s="54" t="s">
        <v>32</v>
      </c>
      <c r="G37" s="54" t="s">
        <v>42</v>
      </c>
      <c r="H37" s="54" t="s">
        <v>23</v>
      </c>
      <c r="I37" s="68">
        <v>182.8</v>
      </c>
      <c r="J37" s="19"/>
      <c r="K37" s="19"/>
      <c r="L37" s="19"/>
      <c r="M37" s="19"/>
      <c r="N37" s="19"/>
      <c r="O37" s="19"/>
      <c r="P37" s="19"/>
      <c r="Q37" s="20"/>
    </row>
    <row r="38" spans="1:17" s="21" customFormat="1" ht="66" customHeight="1">
      <c r="A38" s="50" t="s">
        <v>135</v>
      </c>
      <c r="B38" s="51" t="s">
        <v>129</v>
      </c>
      <c r="C38" s="51" t="s">
        <v>15</v>
      </c>
      <c r="D38" s="51" t="s">
        <v>14</v>
      </c>
      <c r="E38" s="51" t="s">
        <v>29</v>
      </c>
      <c r="F38" s="51" t="s">
        <v>17</v>
      </c>
      <c r="G38" s="51" t="s">
        <v>14</v>
      </c>
      <c r="H38" s="51" t="s">
        <v>14</v>
      </c>
      <c r="I38" s="52">
        <f>I39+I42</f>
        <v>235.9</v>
      </c>
      <c r="J38" s="19"/>
      <c r="K38" s="19"/>
      <c r="L38" s="19"/>
      <c r="M38" s="19"/>
      <c r="N38" s="19"/>
      <c r="O38" s="19"/>
      <c r="P38" s="19"/>
      <c r="Q38" s="20"/>
    </row>
    <row r="39" spans="1:17" s="21" customFormat="1" ht="31.5">
      <c r="A39" s="50" t="s">
        <v>93</v>
      </c>
      <c r="B39" s="51" t="s">
        <v>129</v>
      </c>
      <c r="C39" s="51" t="s">
        <v>15</v>
      </c>
      <c r="D39" s="51" t="s">
        <v>23</v>
      </c>
      <c r="E39" s="51" t="s">
        <v>29</v>
      </c>
      <c r="F39" s="51" t="s">
        <v>17</v>
      </c>
      <c r="G39" s="51" t="s">
        <v>14</v>
      </c>
      <c r="H39" s="51" t="s">
        <v>14</v>
      </c>
      <c r="I39" s="52">
        <f>I40+I41</f>
        <v>117.2</v>
      </c>
      <c r="J39" s="19"/>
      <c r="K39" s="19"/>
      <c r="L39" s="19"/>
      <c r="M39" s="19"/>
      <c r="N39" s="19"/>
      <c r="O39" s="19"/>
      <c r="P39" s="19"/>
      <c r="Q39" s="20"/>
    </row>
    <row r="40" spans="1:17" s="89" customFormat="1" ht="168.75" customHeight="1">
      <c r="A40" s="70" t="s">
        <v>87</v>
      </c>
      <c r="B40" s="73" t="s">
        <v>129</v>
      </c>
      <c r="C40" s="73" t="s">
        <v>15</v>
      </c>
      <c r="D40" s="73" t="s">
        <v>23</v>
      </c>
      <c r="E40" s="73" t="s">
        <v>98</v>
      </c>
      <c r="F40" s="73" t="s">
        <v>26</v>
      </c>
      <c r="G40" s="73" t="s">
        <v>13</v>
      </c>
      <c r="H40" s="73" t="s">
        <v>19</v>
      </c>
      <c r="I40" s="74">
        <v>109.4</v>
      </c>
      <c r="J40" s="87"/>
      <c r="K40" s="87"/>
      <c r="L40" s="87"/>
      <c r="M40" s="87"/>
      <c r="N40" s="87"/>
      <c r="O40" s="87"/>
      <c r="P40" s="87"/>
      <c r="Q40" s="88"/>
    </row>
    <row r="41" spans="1:17" s="89" customFormat="1" ht="66" customHeight="1">
      <c r="A41" s="79" t="s">
        <v>117</v>
      </c>
      <c r="B41" s="73" t="s">
        <v>129</v>
      </c>
      <c r="C41" s="73" t="s">
        <v>15</v>
      </c>
      <c r="D41" s="73" t="s">
        <v>23</v>
      </c>
      <c r="E41" s="73" t="s">
        <v>154</v>
      </c>
      <c r="F41" s="73" t="s">
        <v>26</v>
      </c>
      <c r="G41" s="73" t="s">
        <v>13</v>
      </c>
      <c r="H41" s="73" t="s">
        <v>19</v>
      </c>
      <c r="I41" s="74">
        <v>7.8</v>
      </c>
      <c r="J41" s="87"/>
      <c r="K41" s="87"/>
      <c r="L41" s="87"/>
      <c r="M41" s="87"/>
      <c r="N41" s="87"/>
      <c r="O41" s="87"/>
      <c r="P41" s="87"/>
      <c r="Q41" s="88"/>
    </row>
    <row r="42" spans="1:17" s="21" customFormat="1" ht="31.5">
      <c r="A42" s="50" t="s">
        <v>93</v>
      </c>
      <c r="B42" s="51" t="s">
        <v>129</v>
      </c>
      <c r="C42" s="51" t="s">
        <v>15</v>
      </c>
      <c r="D42" s="51" t="s">
        <v>42</v>
      </c>
      <c r="E42" s="51" t="s">
        <v>29</v>
      </c>
      <c r="F42" s="51" t="s">
        <v>17</v>
      </c>
      <c r="G42" s="51" t="s">
        <v>14</v>
      </c>
      <c r="H42" s="51" t="s">
        <v>14</v>
      </c>
      <c r="I42" s="52">
        <f>I43+I44+I45</f>
        <v>118.7</v>
      </c>
      <c r="J42" s="19"/>
      <c r="K42" s="19"/>
      <c r="L42" s="19"/>
      <c r="M42" s="19"/>
      <c r="N42" s="19"/>
      <c r="O42" s="19"/>
      <c r="P42" s="19"/>
      <c r="Q42" s="20"/>
    </row>
    <row r="43" spans="1:17" s="21" customFormat="1" ht="73.5" customHeight="1">
      <c r="A43" s="66" t="s">
        <v>162</v>
      </c>
      <c r="B43" s="54" t="s">
        <v>129</v>
      </c>
      <c r="C43" s="54" t="s">
        <v>15</v>
      </c>
      <c r="D43" s="54" t="s">
        <v>42</v>
      </c>
      <c r="E43" s="54" t="s">
        <v>161</v>
      </c>
      <c r="F43" s="54" t="s">
        <v>32</v>
      </c>
      <c r="G43" s="54" t="s">
        <v>42</v>
      </c>
      <c r="H43" s="54" t="s">
        <v>19</v>
      </c>
      <c r="I43" s="68">
        <v>19.7</v>
      </c>
      <c r="J43" s="33"/>
      <c r="K43" s="33"/>
      <c r="L43" s="33"/>
      <c r="M43" s="33"/>
      <c r="N43" s="33"/>
      <c r="O43" s="33"/>
      <c r="P43" s="33"/>
      <c r="Q43" s="20"/>
    </row>
    <row r="44" spans="1:17" s="21" customFormat="1" ht="80.25" customHeight="1">
      <c r="A44" s="66" t="s">
        <v>163</v>
      </c>
      <c r="B44" s="54" t="s">
        <v>129</v>
      </c>
      <c r="C44" s="54" t="s">
        <v>15</v>
      </c>
      <c r="D44" s="54" t="s">
        <v>42</v>
      </c>
      <c r="E44" s="54" t="s">
        <v>86</v>
      </c>
      <c r="F44" s="54" t="s">
        <v>32</v>
      </c>
      <c r="G44" s="54" t="s">
        <v>42</v>
      </c>
      <c r="H44" s="54" t="s">
        <v>19</v>
      </c>
      <c r="I44" s="68">
        <v>97.4</v>
      </c>
      <c r="J44" s="33"/>
      <c r="K44" s="33"/>
      <c r="L44" s="33"/>
      <c r="M44" s="33"/>
      <c r="N44" s="33"/>
      <c r="O44" s="33"/>
      <c r="P44" s="33"/>
      <c r="Q44" s="20"/>
    </row>
    <row r="45" spans="1:17" s="21" customFormat="1" ht="24.75" customHeight="1">
      <c r="A45" s="66" t="s">
        <v>165</v>
      </c>
      <c r="B45" s="54" t="s">
        <v>129</v>
      </c>
      <c r="C45" s="54" t="s">
        <v>15</v>
      </c>
      <c r="D45" s="54" t="s">
        <v>42</v>
      </c>
      <c r="E45" s="54" t="s">
        <v>164</v>
      </c>
      <c r="F45" s="54" t="s">
        <v>32</v>
      </c>
      <c r="G45" s="54" t="s">
        <v>42</v>
      </c>
      <c r="H45" s="54" t="s">
        <v>19</v>
      </c>
      <c r="I45" s="68">
        <v>1.6</v>
      </c>
      <c r="J45" s="33"/>
      <c r="K45" s="33"/>
      <c r="L45" s="33"/>
      <c r="M45" s="33"/>
      <c r="N45" s="33"/>
      <c r="O45" s="33"/>
      <c r="P45" s="33"/>
      <c r="Q45" s="20"/>
    </row>
    <row r="46" spans="1:17" s="21" customFormat="1" ht="66" customHeight="1">
      <c r="A46" s="50" t="s">
        <v>184</v>
      </c>
      <c r="B46" s="51" t="s">
        <v>157</v>
      </c>
      <c r="C46" s="51" t="s">
        <v>15</v>
      </c>
      <c r="D46" s="51" t="s">
        <v>14</v>
      </c>
      <c r="E46" s="51" t="s">
        <v>29</v>
      </c>
      <c r="F46" s="51" t="s">
        <v>17</v>
      </c>
      <c r="G46" s="51" t="s">
        <v>14</v>
      </c>
      <c r="H46" s="51" t="s">
        <v>14</v>
      </c>
      <c r="I46" s="52">
        <f>I47</f>
        <v>305.5</v>
      </c>
      <c r="J46" s="19"/>
      <c r="K46" s="19"/>
      <c r="L46" s="19"/>
      <c r="M46" s="19"/>
      <c r="N46" s="19"/>
      <c r="O46" s="19"/>
      <c r="P46" s="19"/>
      <c r="Q46" s="20"/>
    </row>
    <row r="47" spans="1:17" s="21" customFormat="1" ht="31.5">
      <c r="A47" s="50" t="s">
        <v>93</v>
      </c>
      <c r="B47" s="51" t="s">
        <v>157</v>
      </c>
      <c r="C47" s="51" t="s">
        <v>15</v>
      </c>
      <c r="D47" s="51" t="s">
        <v>42</v>
      </c>
      <c r="E47" s="51" t="s">
        <v>29</v>
      </c>
      <c r="F47" s="51" t="s">
        <v>17</v>
      </c>
      <c r="G47" s="51" t="s">
        <v>14</v>
      </c>
      <c r="H47" s="51" t="s">
        <v>14</v>
      </c>
      <c r="I47" s="52">
        <f>I48+I49</f>
        <v>305.5</v>
      </c>
      <c r="J47" s="19"/>
      <c r="K47" s="19"/>
      <c r="L47" s="19"/>
      <c r="M47" s="19"/>
      <c r="N47" s="19"/>
      <c r="O47" s="19"/>
      <c r="P47" s="19"/>
      <c r="Q47" s="20"/>
    </row>
    <row r="48" spans="1:17" s="89" customFormat="1" ht="47.25">
      <c r="A48" s="70" t="s">
        <v>185</v>
      </c>
      <c r="B48" s="73" t="s">
        <v>157</v>
      </c>
      <c r="C48" s="73" t="s">
        <v>15</v>
      </c>
      <c r="D48" s="73" t="s">
        <v>42</v>
      </c>
      <c r="E48" s="73" t="s">
        <v>156</v>
      </c>
      <c r="F48" s="73" t="s">
        <v>32</v>
      </c>
      <c r="G48" s="73" t="s">
        <v>23</v>
      </c>
      <c r="H48" s="73" t="s">
        <v>50</v>
      </c>
      <c r="I48" s="74">
        <v>116</v>
      </c>
      <c r="J48" s="87"/>
      <c r="K48" s="87"/>
      <c r="L48" s="87"/>
      <c r="M48" s="87"/>
      <c r="N48" s="87"/>
      <c r="O48" s="87"/>
      <c r="P48" s="87"/>
      <c r="Q48" s="88"/>
    </row>
    <row r="49" spans="1:17" s="89" customFormat="1" ht="63">
      <c r="A49" s="70" t="s">
        <v>102</v>
      </c>
      <c r="B49" s="73" t="s">
        <v>157</v>
      </c>
      <c r="C49" s="73" t="s">
        <v>15</v>
      </c>
      <c r="D49" s="73" t="s">
        <v>42</v>
      </c>
      <c r="E49" s="73" t="s">
        <v>100</v>
      </c>
      <c r="F49" s="73" t="s">
        <v>32</v>
      </c>
      <c r="G49" s="73" t="s">
        <v>23</v>
      </c>
      <c r="H49" s="73" t="s">
        <v>50</v>
      </c>
      <c r="I49" s="74">
        <v>189.5</v>
      </c>
      <c r="J49" s="87"/>
      <c r="K49" s="87"/>
      <c r="L49" s="87"/>
      <c r="M49" s="87"/>
      <c r="N49" s="87"/>
      <c r="O49" s="87"/>
      <c r="P49" s="87"/>
      <c r="Q49" s="88"/>
    </row>
    <row r="50" spans="1:17" s="21" customFormat="1" ht="24.75" customHeight="1">
      <c r="A50" s="56" t="s">
        <v>20</v>
      </c>
      <c r="B50" s="51" t="s">
        <v>21</v>
      </c>
      <c r="C50" s="51" t="s">
        <v>15</v>
      </c>
      <c r="D50" s="51" t="s">
        <v>14</v>
      </c>
      <c r="E50" s="51" t="s">
        <v>29</v>
      </c>
      <c r="F50" s="51" t="s">
        <v>17</v>
      </c>
      <c r="G50" s="51" t="s">
        <v>14</v>
      </c>
      <c r="H50" s="51" t="s">
        <v>14</v>
      </c>
      <c r="I50" s="69">
        <f>I51+I61+I63+I65</f>
        <v>3875.7900000000004</v>
      </c>
      <c r="J50" s="19"/>
      <c r="K50" s="19"/>
      <c r="L50" s="19"/>
      <c r="M50" s="19"/>
      <c r="N50" s="19"/>
      <c r="O50" s="19"/>
      <c r="P50" s="19"/>
      <c r="Q50" s="20"/>
    </row>
    <row r="51" spans="1:17" s="21" customFormat="1" ht="25.5" customHeight="1">
      <c r="A51" s="61" t="s">
        <v>94</v>
      </c>
      <c r="B51" s="51" t="s">
        <v>21</v>
      </c>
      <c r="C51" s="51" t="s">
        <v>15</v>
      </c>
      <c r="D51" s="51" t="s">
        <v>23</v>
      </c>
      <c r="E51" s="51" t="s">
        <v>29</v>
      </c>
      <c r="F51" s="51" t="s">
        <v>17</v>
      </c>
      <c r="G51" s="51" t="s">
        <v>14</v>
      </c>
      <c r="H51" s="51" t="s">
        <v>14</v>
      </c>
      <c r="I51" s="52">
        <f>I52+I54+I55+I56+I58+I59+I53+I60+I57</f>
        <v>3694.6400000000003</v>
      </c>
      <c r="J51" s="19"/>
      <c r="K51" s="19"/>
      <c r="L51" s="19"/>
      <c r="M51" s="19"/>
      <c r="N51" s="19"/>
      <c r="O51" s="19"/>
      <c r="P51" s="19"/>
      <c r="Q51" s="20"/>
    </row>
    <row r="52" spans="1:17" s="89" customFormat="1" ht="111.75" customHeight="1">
      <c r="A52" s="76" t="s">
        <v>88</v>
      </c>
      <c r="B52" s="75" t="s">
        <v>21</v>
      </c>
      <c r="C52" s="75" t="s">
        <v>15</v>
      </c>
      <c r="D52" s="75" t="s">
        <v>23</v>
      </c>
      <c r="E52" s="75" t="s">
        <v>89</v>
      </c>
      <c r="F52" s="75" t="s">
        <v>26</v>
      </c>
      <c r="G52" s="75" t="s">
        <v>13</v>
      </c>
      <c r="H52" s="75" t="s">
        <v>19</v>
      </c>
      <c r="I52" s="77">
        <v>589.79999999999995</v>
      </c>
      <c r="J52" s="87"/>
      <c r="K52" s="87"/>
      <c r="L52" s="87"/>
      <c r="M52" s="87"/>
      <c r="N52" s="87"/>
      <c r="O52" s="87"/>
      <c r="P52" s="87"/>
      <c r="Q52" s="88"/>
    </row>
    <row r="53" spans="1:17" s="89" customFormat="1" ht="113.25" customHeight="1">
      <c r="A53" s="60" t="s">
        <v>186</v>
      </c>
      <c r="B53" s="54" t="s">
        <v>21</v>
      </c>
      <c r="C53" s="54" t="s">
        <v>15</v>
      </c>
      <c r="D53" s="54" t="s">
        <v>23</v>
      </c>
      <c r="E53" s="54" t="s">
        <v>30</v>
      </c>
      <c r="F53" s="54" t="s">
        <v>26</v>
      </c>
      <c r="G53" s="54" t="s">
        <v>13</v>
      </c>
      <c r="H53" s="54" t="s">
        <v>28</v>
      </c>
      <c r="I53" s="55">
        <v>947.02</v>
      </c>
      <c r="J53" s="87"/>
      <c r="K53" s="87"/>
      <c r="L53" s="87"/>
      <c r="M53" s="87"/>
      <c r="N53" s="87"/>
      <c r="O53" s="87"/>
      <c r="P53" s="87"/>
      <c r="Q53" s="88"/>
    </row>
    <row r="54" spans="1:17" s="89" customFormat="1" ht="72.75" customHeight="1">
      <c r="A54" s="60" t="s">
        <v>113</v>
      </c>
      <c r="B54" s="54" t="s">
        <v>21</v>
      </c>
      <c r="C54" s="54" t="s">
        <v>15</v>
      </c>
      <c r="D54" s="54" t="s">
        <v>23</v>
      </c>
      <c r="E54" s="54" t="s">
        <v>30</v>
      </c>
      <c r="F54" s="54" t="s">
        <v>32</v>
      </c>
      <c r="G54" s="54" t="s">
        <v>13</v>
      </c>
      <c r="H54" s="54" t="s">
        <v>28</v>
      </c>
      <c r="I54" s="55">
        <v>1156.19</v>
      </c>
      <c r="J54" s="87"/>
      <c r="K54" s="87"/>
      <c r="L54" s="87"/>
      <c r="M54" s="87"/>
      <c r="N54" s="87"/>
      <c r="O54" s="87"/>
      <c r="P54" s="87"/>
      <c r="Q54" s="88"/>
    </row>
    <row r="55" spans="1:17" s="89" customFormat="1" ht="72.75" customHeight="1">
      <c r="A55" s="60" t="s">
        <v>137</v>
      </c>
      <c r="B55" s="54" t="s">
        <v>21</v>
      </c>
      <c r="C55" s="54" t="s">
        <v>15</v>
      </c>
      <c r="D55" s="54" t="s">
        <v>23</v>
      </c>
      <c r="E55" s="54" t="s">
        <v>30</v>
      </c>
      <c r="F55" s="54" t="s">
        <v>34</v>
      </c>
      <c r="G55" s="54" t="s">
        <v>13</v>
      </c>
      <c r="H55" s="54" t="s">
        <v>28</v>
      </c>
      <c r="I55" s="55">
        <v>14.3</v>
      </c>
      <c r="J55" s="87"/>
      <c r="K55" s="87"/>
      <c r="L55" s="87"/>
      <c r="M55" s="87"/>
      <c r="N55" s="87"/>
      <c r="O55" s="87"/>
      <c r="P55" s="87"/>
      <c r="Q55" s="88"/>
    </row>
    <row r="56" spans="1:17" s="89" customFormat="1" ht="69" customHeight="1">
      <c r="A56" s="60" t="s">
        <v>187</v>
      </c>
      <c r="B56" s="54" t="s">
        <v>21</v>
      </c>
      <c r="C56" s="54" t="s">
        <v>15</v>
      </c>
      <c r="D56" s="54" t="s">
        <v>23</v>
      </c>
      <c r="E56" s="54" t="s">
        <v>96</v>
      </c>
      <c r="F56" s="54" t="s">
        <v>32</v>
      </c>
      <c r="G56" s="54" t="s">
        <v>13</v>
      </c>
      <c r="H56" s="54" t="s">
        <v>59</v>
      </c>
      <c r="I56" s="55">
        <v>429.6</v>
      </c>
      <c r="J56" s="87"/>
      <c r="K56" s="87"/>
      <c r="L56" s="87"/>
      <c r="M56" s="87"/>
      <c r="N56" s="87"/>
      <c r="O56" s="87"/>
      <c r="P56" s="87"/>
      <c r="Q56" s="88"/>
    </row>
    <row r="57" spans="1:17" s="89" customFormat="1" ht="47.25" customHeight="1">
      <c r="A57" s="60" t="s">
        <v>188</v>
      </c>
      <c r="B57" s="54" t="s">
        <v>21</v>
      </c>
      <c r="C57" s="54" t="s">
        <v>15</v>
      </c>
      <c r="D57" s="54" t="s">
        <v>23</v>
      </c>
      <c r="E57" s="54" t="s">
        <v>96</v>
      </c>
      <c r="F57" s="54" t="s">
        <v>34</v>
      </c>
      <c r="G57" s="54" t="s">
        <v>13</v>
      </c>
      <c r="H57" s="54" t="s">
        <v>59</v>
      </c>
      <c r="I57" s="55">
        <v>53.3</v>
      </c>
      <c r="J57" s="87"/>
      <c r="K57" s="87"/>
      <c r="L57" s="87"/>
      <c r="M57" s="87"/>
      <c r="N57" s="87"/>
      <c r="O57" s="87"/>
      <c r="P57" s="87"/>
      <c r="Q57" s="88"/>
    </row>
    <row r="58" spans="1:17" s="89" customFormat="1" ht="42.75" customHeight="1">
      <c r="A58" s="53" t="s">
        <v>189</v>
      </c>
      <c r="B58" s="54" t="s">
        <v>21</v>
      </c>
      <c r="C58" s="54" t="s">
        <v>15</v>
      </c>
      <c r="D58" s="54" t="s">
        <v>23</v>
      </c>
      <c r="E58" s="54" t="s">
        <v>72</v>
      </c>
      <c r="F58" s="54" t="s">
        <v>26</v>
      </c>
      <c r="G58" s="54" t="s">
        <v>13</v>
      </c>
      <c r="H58" s="54" t="s">
        <v>23</v>
      </c>
      <c r="I58" s="55">
        <v>391.83</v>
      </c>
      <c r="J58" s="87"/>
      <c r="K58" s="87"/>
      <c r="L58" s="87"/>
      <c r="M58" s="87"/>
      <c r="N58" s="87"/>
      <c r="O58" s="87"/>
      <c r="P58" s="87"/>
      <c r="Q58" s="88"/>
    </row>
    <row r="59" spans="1:17" s="89" customFormat="1" ht="138.75" customHeight="1">
      <c r="A59" s="53" t="s">
        <v>71</v>
      </c>
      <c r="B59" s="54" t="s">
        <v>21</v>
      </c>
      <c r="C59" s="54" t="s">
        <v>15</v>
      </c>
      <c r="D59" s="54" t="s">
        <v>23</v>
      </c>
      <c r="E59" s="54" t="s">
        <v>39</v>
      </c>
      <c r="F59" s="54" t="s">
        <v>26</v>
      </c>
      <c r="G59" s="54" t="s">
        <v>19</v>
      </c>
      <c r="H59" s="54" t="s">
        <v>23</v>
      </c>
      <c r="I59" s="55">
        <v>112.3</v>
      </c>
      <c r="J59" s="87"/>
      <c r="K59" s="87"/>
      <c r="L59" s="87"/>
      <c r="M59" s="87"/>
      <c r="N59" s="87"/>
      <c r="O59" s="87"/>
      <c r="P59" s="87"/>
      <c r="Q59" s="88"/>
    </row>
    <row r="60" spans="1:17" s="89" customFormat="1" ht="96" customHeight="1">
      <c r="A60" s="60" t="s">
        <v>190</v>
      </c>
      <c r="B60" s="54" t="s">
        <v>21</v>
      </c>
      <c r="C60" s="54" t="s">
        <v>15</v>
      </c>
      <c r="D60" s="54" t="s">
        <v>23</v>
      </c>
      <c r="E60" s="54" t="s">
        <v>90</v>
      </c>
      <c r="F60" s="54" t="s">
        <v>32</v>
      </c>
      <c r="G60" s="54" t="s">
        <v>13</v>
      </c>
      <c r="H60" s="54" t="s">
        <v>59</v>
      </c>
      <c r="I60" s="55">
        <v>0.3</v>
      </c>
      <c r="J60" s="87"/>
      <c r="K60" s="87"/>
      <c r="L60" s="87"/>
      <c r="M60" s="87"/>
      <c r="N60" s="87"/>
      <c r="O60" s="87"/>
      <c r="P60" s="87"/>
      <c r="Q60" s="88"/>
    </row>
    <row r="61" spans="1:17" s="21" customFormat="1" ht="39" customHeight="1">
      <c r="A61" s="56" t="s">
        <v>93</v>
      </c>
      <c r="B61" s="51" t="s">
        <v>21</v>
      </c>
      <c r="C61" s="51" t="s">
        <v>15</v>
      </c>
      <c r="D61" s="51" t="s">
        <v>42</v>
      </c>
      <c r="E61" s="51" t="s">
        <v>29</v>
      </c>
      <c r="F61" s="51" t="s">
        <v>17</v>
      </c>
      <c r="G61" s="51" t="s">
        <v>14</v>
      </c>
      <c r="H61" s="51" t="s">
        <v>14</v>
      </c>
      <c r="I61" s="69">
        <f>I62</f>
        <v>6.96</v>
      </c>
      <c r="J61" s="33"/>
      <c r="K61" s="33"/>
      <c r="L61" s="33"/>
      <c r="M61" s="33"/>
      <c r="N61" s="33"/>
      <c r="O61" s="33"/>
      <c r="P61" s="33"/>
      <c r="Q61" s="20"/>
    </row>
    <row r="62" spans="1:17" s="21" customFormat="1" ht="49.5" customHeight="1">
      <c r="A62" s="66" t="s">
        <v>138</v>
      </c>
      <c r="B62" s="54" t="s">
        <v>21</v>
      </c>
      <c r="C62" s="54" t="s">
        <v>15</v>
      </c>
      <c r="D62" s="54" t="s">
        <v>42</v>
      </c>
      <c r="E62" s="54" t="s">
        <v>99</v>
      </c>
      <c r="F62" s="54" t="s">
        <v>32</v>
      </c>
      <c r="G62" s="54" t="s">
        <v>13</v>
      </c>
      <c r="H62" s="54" t="s">
        <v>59</v>
      </c>
      <c r="I62" s="68">
        <v>6.96</v>
      </c>
      <c r="J62" s="33"/>
      <c r="K62" s="33"/>
      <c r="L62" s="33"/>
      <c r="M62" s="33"/>
      <c r="N62" s="33"/>
      <c r="O62" s="33"/>
      <c r="P62" s="33"/>
      <c r="Q62" s="20"/>
    </row>
    <row r="63" spans="1:17" s="21" customFormat="1" ht="34.5" customHeight="1">
      <c r="A63" s="78" t="s">
        <v>105</v>
      </c>
      <c r="B63" s="51" t="s">
        <v>21</v>
      </c>
      <c r="C63" s="51" t="s">
        <v>15</v>
      </c>
      <c r="D63" s="51" t="s">
        <v>103</v>
      </c>
      <c r="E63" s="51" t="s">
        <v>29</v>
      </c>
      <c r="F63" s="51" t="s">
        <v>17</v>
      </c>
      <c r="G63" s="51" t="s">
        <v>14</v>
      </c>
      <c r="H63" s="51" t="s">
        <v>14</v>
      </c>
      <c r="I63" s="52">
        <f>I64</f>
        <v>36.299999999999997</v>
      </c>
      <c r="J63" s="33"/>
      <c r="K63" s="33"/>
      <c r="L63" s="33"/>
      <c r="M63" s="33"/>
      <c r="N63" s="33"/>
      <c r="O63" s="33"/>
      <c r="P63" s="33"/>
      <c r="Q63" s="20"/>
    </row>
    <row r="64" spans="1:17" s="21" customFormat="1" ht="53.25" customHeight="1">
      <c r="A64" s="94" t="s">
        <v>106</v>
      </c>
      <c r="B64" s="54" t="s">
        <v>21</v>
      </c>
      <c r="C64" s="54" t="s">
        <v>15</v>
      </c>
      <c r="D64" s="54" t="s">
        <v>103</v>
      </c>
      <c r="E64" s="54" t="s">
        <v>104</v>
      </c>
      <c r="F64" s="54" t="s">
        <v>70</v>
      </c>
      <c r="G64" s="54" t="s">
        <v>50</v>
      </c>
      <c r="H64" s="54" t="s">
        <v>23</v>
      </c>
      <c r="I64" s="55">
        <v>36.299999999999997</v>
      </c>
      <c r="J64" s="33"/>
      <c r="K64" s="33"/>
      <c r="L64" s="33"/>
      <c r="M64" s="33"/>
      <c r="N64" s="33"/>
      <c r="O64" s="33"/>
      <c r="P64" s="33"/>
      <c r="Q64" s="20"/>
    </row>
    <row r="65" spans="1:17" s="21" customFormat="1" ht="35.25" customHeight="1">
      <c r="A65" s="78" t="s">
        <v>73</v>
      </c>
      <c r="B65" s="51" t="s">
        <v>21</v>
      </c>
      <c r="C65" s="51" t="s">
        <v>15</v>
      </c>
      <c r="D65" s="51" t="s">
        <v>97</v>
      </c>
      <c r="E65" s="51" t="s">
        <v>29</v>
      </c>
      <c r="F65" s="51" t="s">
        <v>17</v>
      </c>
      <c r="G65" s="51" t="s">
        <v>14</v>
      </c>
      <c r="H65" s="51" t="s">
        <v>14</v>
      </c>
      <c r="I65" s="52">
        <f>I66</f>
        <v>137.88999999999999</v>
      </c>
      <c r="J65" s="33"/>
      <c r="K65" s="33"/>
      <c r="L65" s="33"/>
      <c r="M65" s="33"/>
      <c r="N65" s="33"/>
      <c r="O65" s="33"/>
      <c r="P65" s="33"/>
      <c r="Q65" s="20"/>
    </row>
    <row r="66" spans="1:17" s="21" customFormat="1" ht="54" customHeight="1">
      <c r="A66" s="94" t="s">
        <v>107</v>
      </c>
      <c r="B66" s="54" t="s">
        <v>21</v>
      </c>
      <c r="C66" s="54" t="s">
        <v>15</v>
      </c>
      <c r="D66" s="54" t="s">
        <v>97</v>
      </c>
      <c r="E66" s="54" t="s">
        <v>108</v>
      </c>
      <c r="F66" s="54" t="s">
        <v>70</v>
      </c>
      <c r="G66" s="54" t="s">
        <v>50</v>
      </c>
      <c r="H66" s="54" t="s">
        <v>23</v>
      </c>
      <c r="I66" s="55">
        <v>137.88999999999999</v>
      </c>
      <c r="J66" s="33"/>
      <c r="K66" s="33"/>
      <c r="L66" s="33"/>
      <c r="M66" s="33"/>
      <c r="N66" s="33"/>
      <c r="O66" s="33"/>
      <c r="P66" s="33"/>
      <c r="Q66" s="20"/>
    </row>
    <row r="67" spans="1:17" s="21" customFormat="1" ht="42" customHeight="1">
      <c r="A67" s="57"/>
      <c r="B67" s="58"/>
      <c r="C67" s="58"/>
      <c r="D67" s="58"/>
      <c r="E67" s="58"/>
      <c r="F67" s="58"/>
      <c r="G67" s="58"/>
      <c r="H67" s="58"/>
      <c r="I67" s="59"/>
      <c r="J67" s="33"/>
      <c r="K67" s="33"/>
      <c r="L67" s="33"/>
      <c r="M67" s="33"/>
      <c r="N67" s="33"/>
      <c r="O67" s="33"/>
      <c r="P67" s="33"/>
      <c r="Q67" s="20"/>
    </row>
    <row r="68" spans="1:17" s="7" customFormat="1" ht="51" customHeight="1">
      <c r="A68" s="114" t="s">
        <v>144</v>
      </c>
      <c r="B68" s="114"/>
      <c r="C68" s="114"/>
      <c r="D68" s="114"/>
      <c r="E68" s="114"/>
      <c r="F68" s="114"/>
      <c r="G68" s="114"/>
      <c r="H68" s="114"/>
      <c r="I68" s="114"/>
      <c r="J68" s="38"/>
      <c r="K68" s="38"/>
      <c r="L68" s="38"/>
      <c r="M68" s="38"/>
      <c r="N68" s="38"/>
      <c r="O68" s="38"/>
      <c r="P68" s="38"/>
      <c r="Q68" s="38"/>
    </row>
    <row r="69" spans="1:17" ht="15.95" customHeight="1">
      <c r="A69" s="7"/>
      <c r="B69" s="112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</row>
    <row r="70" spans="1:17" ht="28.5" customHeight="1">
      <c r="F70" s="4"/>
      <c r="G70" s="4"/>
      <c r="H70" s="4"/>
      <c r="P70" s="2"/>
    </row>
  </sheetData>
  <mergeCells count="11">
    <mergeCell ref="A9:A10"/>
    <mergeCell ref="B9:H9"/>
    <mergeCell ref="B10:E10"/>
    <mergeCell ref="B69:P69"/>
    <mergeCell ref="A68:I68"/>
    <mergeCell ref="A7:I7"/>
    <mergeCell ref="B1:I1"/>
    <mergeCell ref="A2:J2"/>
    <mergeCell ref="A3:J3"/>
    <mergeCell ref="A4:J4"/>
    <mergeCell ref="A5:J5"/>
  </mergeCells>
  <pageMargins left="0.39370078740157483" right="0.39370078740157483" top="0.78740157480314965" bottom="0.6692913385826772" header="0.31496062992125984" footer="0.31496062992125984"/>
  <pageSetup paperSize="9" scale="8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 функцион 17 8 КФСР</vt:lpstr>
      <vt:lpstr> ведомственная 18 6</vt:lpstr>
      <vt:lpstr> функциональная18 нов4</vt:lpstr>
      <vt:lpstr>' ведомственная 18 6'!Заголовки_для_печати</vt:lpstr>
      <vt:lpstr>' функцион 17 8 КФСР'!Заголовки_для_печати</vt:lpstr>
      <vt:lpstr>' функциональная18 нов4'!Заголовки_для_печати</vt:lpstr>
      <vt:lpstr>' ведомственная 18 6'!Область_печати</vt:lpstr>
      <vt:lpstr>' функцион 17 8 КФСР'!Область_печати</vt:lpstr>
      <vt:lpstr>' функциональная18 нов4'!Область_печати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2022-02-22T05:10:22Z</dcterms:modified>
</cp:coreProperties>
</file>